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300" windowWidth="9168" windowHeight="4368" firstSheet="1" activeTab="2"/>
  </bookViews>
  <sheets>
    <sheet name="GEN INFO" sheetId="1" r:id="rId1"/>
    <sheet name="Annex III" sheetId="2" r:id="rId2"/>
    <sheet name="Detailed budget" sheetId="3" r:id="rId3"/>
    <sheet name="Global budget conferences" sheetId="4" r:id="rId4"/>
    <sheet name="BUD CONF 1 " sheetId="5" r:id="rId5"/>
    <sheet name="BUD CONF 2" sheetId="6" r:id="rId6"/>
    <sheet name="BUD CONF 3" sheetId="7" r:id="rId7"/>
    <sheet name="BUD CONF 4" sheetId="8" r:id="rId8"/>
    <sheet name="BUD CONF 5" sheetId="9" r:id="rId9"/>
    <sheet name="BUD CONF 6" sheetId="10" r:id="rId10"/>
  </sheets>
  <definedNames>
    <definedName name="_xlnm.Print_Area" localSheetId="0">'GEN INFO'!$A$1:$I$74</definedName>
  </definedNames>
  <calcPr fullCalcOnLoad="1"/>
</workbook>
</file>

<file path=xl/sharedStrings.xml><?xml version="1.0" encoding="utf-8"?>
<sst xmlns="http://schemas.openxmlformats.org/spreadsheetml/2006/main" count="1122" uniqueCount="415">
  <si>
    <t>Contribution requested from the Commission in €:</t>
  </si>
  <si>
    <t>Total eligible cost of the operation =</t>
  </si>
  <si>
    <t>Percentage of Commission grant to these total cost</t>
  </si>
  <si>
    <t>Total cost of subcontracting per enclosed specifications</t>
  </si>
  <si>
    <t>TOTAL sub item 3d</t>
  </si>
  <si>
    <t>TOTAL sub-item 3e</t>
  </si>
  <si>
    <t>One separate budget for each meeting/conference/seminar - please copy sheets for other events!!</t>
  </si>
  <si>
    <t>click flag on the bottom of your screen, click left mouse button,choose copy sheet of the menu</t>
  </si>
  <si>
    <t xml:space="preserve">1. </t>
  </si>
  <si>
    <t>2.</t>
  </si>
  <si>
    <t>3.</t>
  </si>
  <si>
    <t>4.</t>
  </si>
  <si>
    <t xml:space="preserve">. Enclosures should be added where necessary and clearly identified as to the related heading or item </t>
  </si>
  <si>
    <t>France</t>
  </si>
  <si>
    <t>Portugal</t>
  </si>
  <si>
    <t>. All costs must be supported by invoices (for travel: copy of travel ticket and boarding pass)</t>
  </si>
  <si>
    <t xml:space="preserve"> </t>
  </si>
  <si>
    <t>TOTAL</t>
  </si>
  <si>
    <t>TOTAL INCOME</t>
  </si>
  <si>
    <t>Total</t>
  </si>
  <si>
    <t>SUMMARY PAGE OF THE PROVISIONAL BUDGET IN EURO</t>
  </si>
  <si>
    <t>INCOME</t>
  </si>
  <si>
    <t>EXPENSES</t>
  </si>
  <si>
    <t>CONTRIBUTION IN KIND (K)</t>
  </si>
  <si>
    <t>Heading 1 Contribution in kind =</t>
  </si>
  <si>
    <t>Item 01 to 05</t>
  </si>
  <si>
    <t>ELIGIBLE COSTS (D+I)</t>
  </si>
  <si>
    <t>DIRECT ELIGIBLE COSTS (D=D1+D2)</t>
  </si>
  <si>
    <t>Direct eligible costs without contingencies (D1)</t>
  </si>
  <si>
    <t>Heading 2 Staff =</t>
  </si>
  <si>
    <t>Item 06 all staff costs</t>
  </si>
  <si>
    <t>Heading 3 Travel</t>
  </si>
  <si>
    <t>Item 08 information dissemination costs</t>
  </si>
  <si>
    <t>Item 09 reports and translations costs</t>
  </si>
  <si>
    <t>Heading 4 Services =</t>
  </si>
  <si>
    <t>Heading 5 Administration =</t>
  </si>
  <si>
    <t>Contingencies (D2)</t>
  </si>
  <si>
    <t>Heading 6 Contingencies =</t>
  </si>
  <si>
    <t>INDIRECT ELIGIBLE COSTS (I)</t>
  </si>
  <si>
    <t>BENEFICIARY's</t>
  </si>
  <si>
    <t>financial services</t>
  </si>
  <si>
    <t>Total other staff</t>
  </si>
  <si>
    <t>Not</t>
  </si>
  <si>
    <t>allowed</t>
  </si>
  <si>
    <t>Not allowed</t>
  </si>
  <si>
    <t>INCOME OF THE ACTION</t>
  </si>
  <si>
    <t>Chapter 1 : Table 1 - Contribution in kind (K)</t>
  </si>
  <si>
    <t>NOT ALLOWED</t>
  </si>
  <si>
    <t>Table 2 - BENEFICIARY'S CONTRIBUTION IN CASH (C)</t>
  </si>
  <si>
    <t>Total of beneficiary's contribution in cash (C)</t>
  </si>
  <si>
    <t>Table 3 - Revenue generated by the operation (R)</t>
  </si>
  <si>
    <t>Estimated amount</t>
  </si>
  <si>
    <t>Total of revenue generated by the operation (R)</t>
  </si>
  <si>
    <t>DIRECT ELIGIBLE COSTS (D)</t>
  </si>
  <si>
    <t>Name</t>
  </si>
  <si>
    <t>TOTAL in EURO</t>
  </si>
  <si>
    <t>Travel 
from ……to ….</t>
  </si>
  <si>
    <t>Means of transport</t>
  </si>
  <si>
    <t>Travel cost per person</t>
  </si>
  <si>
    <t>Number of persons</t>
  </si>
  <si>
    <t>subsistence cost per person</t>
  </si>
  <si>
    <t>number of days</t>
  </si>
  <si>
    <t>GRAND TOTAL</t>
  </si>
  <si>
    <t>Item 11 - table 4d</t>
  </si>
  <si>
    <t>Item 10 - table 4c</t>
  </si>
  <si>
    <t>Item  09 - table 4b</t>
  </si>
  <si>
    <t>Item 08 - table 4a</t>
  </si>
  <si>
    <t>Amount in Euro</t>
  </si>
  <si>
    <t>Items</t>
  </si>
  <si>
    <t>GRAND TOTAL CHAPTER 4</t>
  </si>
  <si>
    <t>Total cost for services according to enclosed specifications:</t>
  </si>
  <si>
    <t>Please specify the costs for services and add a Din A4 sheet and quotes if necessary</t>
  </si>
  <si>
    <t>(except running costs if overheads included for in indirect costs)</t>
  </si>
  <si>
    <t>person/organism in charge of these tasks, etc)</t>
  </si>
  <si>
    <t xml:space="preserve">costs for audit and evaluation (calculation and nature of tasks </t>
  </si>
  <si>
    <t>Total cost of item 4c in accordance with enclosed specifications</t>
  </si>
  <si>
    <t>Total cost</t>
  </si>
  <si>
    <t>Quantity</t>
  </si>
  <si>
    <t>Nature of costs</t>
  </si>
  <si>
    <t>TOTAL sub item 4a</t>
  </si>
  <si>
    <t>Unit cost</t>
  </si>
  <si>
    <t xml:space="preserve">Chapter 4 : Cost for services </t>
  </si>
  <si>
    <t>. the precise name and address of all sub-contractors</t>
  </si>
  <si>
    <t>. the precise nature of tasks that will be entrusted to that person/organisation</t>
  </si>
  <si>
    <t>. the amount and method of calculation (fully detailed estimate)</t>
  </si>
  <si>
    <t>Chapter 5 Administration</t>
  </si>
  <si>
    <t xml:space="preserve"> cost for rental or depreciation of technical equipment acquired/used for the project, please specify</t>
  </si>
  <si>
    <t>Type of equipment</t>
  </si>
  <si>
    <t xml:space="preserve">TOTAL </t>
  </si>
  <si>
    <t>(cost for banking transactions, insurance, etc)</t>
  </si>
  <si>
    <t>GRAND TOTAL CHAPTER 5</t>
  </si>
  <si>
    <t>(cost of rent of offices, etc)</t>
  </si>
  <si>
    <t xml:space="preserve">Tinc =           </t>
  </si>
  <si>
    <t>TOTAL IN €</t>
  </si>
  <si>
    <t>Immovable property</t>
  </si>
  <si>
    <t>Financial charges</t>
  </si>
  <si>
    <t>Certificates, deposits, guarantees</t>
  </si>
  <si>
    <t>not allowed</t>
  </si>
  <si>
    <t>raw material</t>
  </si>
  <si>
    <t>Chapter 2</t>
  </si>
  <si>
    <t>Staff</t>
  </si>
  <si>
    <t>Chapter 3</t>
  </si>
  <si>
    <t>Travel</t>
  </si>
  <si>
    <t>Chapter 4</t>
  </si>
  <si>
    <t>Services</t>
  </si>
  <si>
    <t>Chapter 5</t>
  </si>
  <si>
    <t>Administration</t>
  </si>
  <si>
    <t>TOTAL D1</t>
  </si>
  <si>
    <t>Contingencies 5%</t>
  </si>
  <si>
    <t>and only if the beneficiary is not receiving running costs grants from the Commission</t>
  </si>
  <si>
    <t>Chapters</t>
  </si>
  <si>
    <t>Total Cost in €</t>
  </si>
  <si>
    <t>subtotals</t>
  </si>
  <si>
    <t>grand totals</t>
  </si>
  <si>
    <t>Subsistence</t>
  </si>
  <si>
    <t>Travel sub-total</t>
  </si>
  <si>
    <t>Subsistence sub total</t>
  </si>
  <si>
    <t>TOTAL DIRECT ELIGIBLE COSTS D1</t>
  </si>
  <si>
    <t>Item 07 travel, accomodation and subsistence</t>
  </si>
  <si>
    <t>(number       )</t>
  </si>
  <si>
    <t>Item 10 other external services (interpretation, catering)</t>
  </si>
  <si>
    <t>Item 11 sub-contracting</t>
  </si>
  <si>
    <t>Item 12 audit and evaluation costs</t>
  </si>
  <si>
    <t>Item 07.2: Accomodation and subsistence cost</t>
  </si>
  <si>
    <t>Item 07.1: all travel</t>
  </si>
  <si>
    <t>Item 06.4 Accountant</t>
  </si>
  <si>
    <t>Item 06.3 Secretaries</t>
  </si>
  <si>
    <t>Item 06.5 Other staff</t>
  </si>
  <si>
    <t>Item 14 equipment</t>
  </si>
  <si>
    <t>Item 15 immovable property</t>
  </si>
  <si>
    <t>Item 18 certificates, deposits, guarantees costs</t>
  </si>
  <si>
    <t xml:space="preserve">Item 20 max 5 % of above direct costs D1(this heading </t>
  </si>
  <si>
    <t xml:space="preserve">does not appear in the final financial statement of </t>
  </si>
  <si>
    <t>revenue and expenditure)</t>
  </si>
  <si>
    <t>(Tinc=C+S+R)</t>
  </si>
  <si>
    <t>TOTAL COST OF THE OPERATION AS ACCEPTED BY EC (T exp)</t>
  </si>
  <si>
    <t>Add a Din A4 sheet and indicate (enclose quotes !)</t>
  </si>
  <si>
    <t xml:space="preserve">Add a DnA4 sheet and specify (enclose quotes) </t>
  </si>
  <si>
    <t>Total cost for evaluation in accordance with enclosed specifications</t>
  </si>
  <si>
    <t>Total cost of costs for audit  in accordance with enclosed specifications:</t>
  </si>
  <si>
    <t>Nature of cost</t>
  </si>
  <si>
    <t>Total sub item 4c</t>
  </si>
  <si>
    <t>TOTAL sub item 4d</t>
  </si>
  <si>
    <t>Total sub item 4e</t>
  </si>
  <si>
    <t>TOTAL sub item 4f</t>
  </si>
  <si>
    <t>Item 12 - tableau 4e</t>
  </si>
  <si>
    <t>Poste 13 - tableau 4f</t>
  </si>
  <si>
    <t>interpretation, catering</t>
  </si>
  <si>
    <t xml:space="preserve">subcontracting, transfert </t>
  </si>
  <si>
    <t>reports, translation</t>
  </si>
  <si>
    <t>information, publication, …</t>
  </si>
  <si>
    <t>audit, evaluation</t>
  </si>
  <si>
    <t xml:space="preserve">Other services </t>
  </si>
  <si>
    <t>Unit cost of new equipment</t>
  </si>
  <si>
    <t>Eligible cost (depreciation cost per item of equipment)</t>
  </si>
  <si>
    <t>f) item 18 - Exchange losses: not allowed !</t>
  </si>
  <si>
    <t>Grand total items 14 to 18</t>
  </si>
  <si>
    <t xml:space="preserve">Item 20 - max. 5% of above Direct costs D1 </t>
  </si>
  <si>
    <t>Information, publication</t>
  </si>
  <si>
    <t>Reports</t>
  </si>
  <si>
    <t>Translations</t>
  </si>
  <si>
    <t>Interpreters</t>
  </si>
  <si>
    <t>Subcontracting</t>
  </si>
  <si>
    <t>Fees</t>
  </si>
  <si>
    <t>equipment</t>
  </si>
  <si>
    <t>rooms</t>
  </si>
  <si>
    <t>Extra staff hired for event</t>
  </si>
  <si>
    <t>CHAPTER 2 - STAFF COST</t>
  </si>
  <si>
    <t>CHAPTER 3 - TRAVEL/SUBSISTENCE</t>
  </si>
  <si>
    <t>CHAPTER 4 -SERVICES</t>
  </si>
  <si>
    <t>CHAPTER 5-ADMINISTRATION</t>
  </si>
  <si>
    <t>TOTAL FOR EVENT (s)</t>
  </si>
  <si>
    <t>Title of meetings/conferences/seminars + place of venue</t>
  </si>
  <si>
    <t>Daily rate (3)</t>
  </si>
  <si>
    <t>Number of days</t>
  </si>
  <si>
    <t>TABLE N° 1</t>
  </si>
  <si>
    <t>Function 1)</t>
  </si>
  <si>
    <t>1) Describe function during event</t>
  </si>
  <si>
    <t>3) Daily rate -= monthly gross salary including social security charges divided by 20 working days</t>
  </si>
  <si>
    <t>4) working days exclusively devoted to the event preparation and implementation</t>
  </si>
  <si>
    <t>BUDGET FOR MEETINGS/SEMINARS/CONFERENCES/WORKING GROUPS</t>
  </si>
  <si>
    <t>TABLE 3: COST FOR SERVICES RELATING TO CONFERENCES</t>
  </si>
  <si>
    <t>total cost</t>
  </si>
  <si>
    <t xml:space="preserve">total sub-item b)1 </t>
  </si>
  <si>
    <t>total sub-item b)2</t>
  </si>
  <si>
    <t>Total cost for services as per enclosed specifications:</t>
  </si>
  <si>
    <t>Number of interpreters</t>
  </si>
  <si>
    <t>Languages: 
from … to.. 
(one language per line)</t>
  </si>
  <si>
    <t>Cost per day</t>
  </si>
  <si>
    <t>(conference publication and distribution of programmes or reports, advertissements, etc)</t>
  </si>
  <si>
    <t xml:space="preserve">Cost per page
 </t>
  </si>
  <si>
    <t>Number of pages</t>
  </si>
  <si>
    <t>Beneficiary's</t>
  </si>
  <si>
    <t>contribution in</t>
  </si>
  <si>
    <t>kind     (K)</t>
  </si>
  <si>
    <t xml:space="preserve">CONTRIBUTION </t>
  </si>
  <si>
    <t xml:space="preserve">REVENUE </t>
  </si>
  <si>
    <t xml:space="preserve">GENERATED </t>
  </si>
  <si>
    <t xml:space="preserve">BYTHE ACTION </t>
  </si>
  <si>
    <t xml:space="preserve">COMMISSION </t>
  </si>
  <si>
    <t xml:space="preserve">GRANT    (S) = </t>
  </si>
  <si>
    <t xml:space="preserve">(R ) = </t>
  </si>
  <si>
    <t xml:space="preserve">IN CASH =   (C) </t>
  </si>
  <si>
    <t>Item 13 services relating to the above eligible direct cost</t>
  </si>
  <si>
    <t>cost per item</t>
  </si>
  <si>
    <t>Catering</t>
  </si>
  <si>
    <t>Total 3b  (= 3 b1+b2)</t>
  </si>
  <si>
    <t>Writing of reports</t>
  </si>
  <si>
    <t>Translation of conference reports</t>
  </si>
  <si>
    <t>Total of 3 c (= 3c1 and 3c2)</t>
  </si>
  <si>
    <t>total sub-item 3c 1</t>
  </si>
  <si>
    <t>interpreters</t>
  </si>
  <si>
    <t>total sub-item 3c 2</t>
  </si>
  <si>
    <t>catering</t>
  </si>
  <si>
    <t>Total of 3 c</t>
  </si>
  <si>
    <t>3d) - item 11 -sub-contracting and/or transfer of funds</t>
  </si>
  <si>
    <t>3 a) item 08 cost for information, publication and dissemination</t>
  </si>
  <si>
    <t xml:space="preserve">3 b)2 Item 09 -Cost for translation of conference reports </t>
  </si>
  <si>
    <t>3 c) 1- item 10  fees for interpreters</t>
  </si>
  <si>
    <t>3 c) 2 - item 10-  cost of catering during the meeting/conference</t>
  </si>
  <si>
    <t>Rent of equipment for the conference (overheads, booths for interpreters, etc.)</t>
  </si>
  <si>
    <t>Price of rent of equipment per day</t>
  </si>
  <si>
    <t>No purchase allowed !</t>
  </si>
  <si>
    <t>cost of meeting/conference rooms rented for the event</t>
  </si>
  <si>
    <t>Unit price</t>
  </si>
  <si>
    <t>(cost for financial services, insurance, etc)</t>
  </si>
  <si>
    <t>(Texp= D1+D2+I)</t>
  </si>
  <si>
    <t>Chapter 2: item 06 Staff</t>
  </si>
  <si>
    <r>
      <t xml:space="preserve">Please provide full details on calculation of staff costs and functions performed on a </t>
    </r>
    <r>
      <rPr>
        <b/>
        <u val="single"/>
        <sz val="10"/>
        <rFont val="Arial"/>
        <family val="2"/>
      </rPr>
      <t>separate</t>
    </r>
    <r>
      <rPr>
        <sz val="10"/>
        <rFont val="Arial"/>
        <family val="0"/>
      </rPr>
      <t xml:space="preserve"> sheet</t>
    </r>
  </si>
  <si>
    <t xml:space="preserve"> Total in Euro</t>
  </si>
  <si>
    <t>Item 06.3 Secretarial costs</t>
  </si>
  <si>
    <t>Total cost secretarial cost</t>
  </si>
  <si>
    <t xml:space="preserve">Item 06.2 Project staff </t>
  </si>
  <si>
    <t>Total project staff</t>
  </si>
  <si>
    <t xml:space="preserve">Item 06.4 Accountancy </t>
  </si>
  <si>
    <t xml:space="preserve">Total amount of extra personnel costs (if any) recruited for the organisation of conference(s) and </t>
  </si>
  <si>
    <r>
      <t xml:space="preserve">or seminar(s) </t>
    </r>
    <r>
      <rPr>
        <b/>
        <i/>
        <u val="single"/>
        <sz val="8"/>
        <color indexed="10"/>
        <rFont val="Arial"/>
        <family val="2"/>
      </rPr>
      <t>inserted automatically</t>
    </r>
    <r>
      <rPr>
        <b/>
        <sz val="8"/>
        <rFont val="Arial"/>
        <family val="2"/>
      </rPr>
      <t xml:space="preserve"> from the overall overview of the conferences (BUD CONF global)</t>
    </r>
  </si>
  <si>
    <t>Total cost accountancy</t>
  </si>
  <si>
    <t>TOTAL STAFF COST</t>
  </si>
  <si>
    <r>
      <t xml:space="preserve">Total amount for travel and lodging costs relating to the organisation of governing body meetings,conference(s) and or seminar(s) is </t>
    </r>
    <r>
      <rPr>
        <b/>
        <i/>
        <u val="single"/>
        <sz val="8"/>
        <color indexed="10"/>
        <rFont val="Arial"/>
        <family val="2"/>
      </rPr>
      <t>inserted automatically</t>
    </r>
    <r>
      <rPr>
        <b/>
        <sz val="8"/>
        <rFont val="Arial"/>
        <family val="2"/>
      </rPr>
      <t xml:space="preserve"> from the overall overview of the conferences (BUD CONF global)</t>
    </r>
  </si>
  <si>
    <r>
      <t xml:space="preserve">Total amount of cost for information, publication and dissemination for conference(s) and or seminar(s) is </t>
    </r>
    <r>
      <rPr>
        <b/>
        <i/>
        <u val="single"/>
        <sz val="8"/>
        <color indexed="10"/>
        <rFont val="Arial"/>
        <family val="2"/>
      </rPr>
      <t>inserted automatically</t>
    </r>
    <r>
      <rPr>
        <b/>
        <sz val="8"/>
        <rFont val="Arial"/>
        <family val="2"/>
      </rPr>
      <t xml:space="preserve"> from the global budget for conferences (BUD CONF global)
</t>
    </r>
  </si>
  <si>
    <r>
      <t xml:space="preserve">Interpretation (total amount of costs of interpretation relating to the organisation of conference(s) or seminar's) is </t>
    </r>
    <r>
      <rPr>
        <b/>
        <i/>
        <u val="single"/>
        <sz val="8"/>
        <color indexed="10"/>
        <rFont val="Arial"/>
        <family val="2"/>
      </rPr>
      <t>inserted automatically</t>
    </r>
    <r>
      <rPr>
        <b/>
        <sz val="8"/>
        <rFont val="Arial"/>
        <family val="2"/>
      </rPr>
      <t xml:space="preserve"> from the global overview of cost for conferences (BUD CONF global)
</t>
    </r>
  </si>
  <si>
    <r>
      <t xml:space="preserve">Catering (total amount of costs of catering relating to the organisation of conference(s) or seminar's) is </t>
    </r>
    <r>
      <rPr>
        <b/>
        <i/>
        <u val="single"/>
        <sz val="8"/>
        <color indexed="10"/>
        <rFont val="Arial"/>
        <family val="2"/>
      </rPr>
      <t xml:space="preserve">inserted automatically </t>
    </r>
    <r>
      <rPr>
        <b/>
        <sz val="8"/>
        <rFont val="Arial"/>
        <family val="2"/>
      </rPr>
      <t xml:space="preserve">from the global overview of cost for conferences (BID CONF global)
</t>
    </r>
  </si>
  <si>
    <r>
      <t xml:space="preserve">Total amount of subcontracting costs relating to the organisation of conference(s) and or seminar(s) is </t>
    </r>
    <r>
      <rPr>
        <b/>
        <i/>
        <u val="single"/>
        <sz val="8"/>
        <color indexed="10"/>
        <rFont val="Arial"/>
        <family val="2"/>
      </rPr>
      <t>inserted automatically</t>
    </r>
    <r>
      <rPr>
        <b/>
        <sz val="8"/>
        <rFont val="Arial"/>
        <family val="2"/>
      </rPr>
      <t xml:space="preserve"> from the global overview of cost for conferences (BUD CONF global) 
</t>
    </r>
  </si>
  <si>
    <r>
      <t xml:space="preserve">Total amount of costs for services relating to the organisation of conference(s) and or seminar(s) is </t>
    </r>
    <r>
      <rPr>
        <b/>
        <i/>
        <u val="single"/>
        <sz val="8"/>
        <color indexed="10"/>
        <rFont val="Arial"/>
        <family val="2"/>
      </rPr>
      <t>inserted automatically</t>
    </r>
    <r>
      <rPr>
        <b/>
        <sz val="8"/>
        <rFont val="Arial"/>
        <family val="2"/>
      </rPr>
      <t xml:space="preserve"> from the global overview of cost for conferences (BUD CONF global)
</t>
    </r>
    <r>
      <rPr>
        <b/>
        <sz val="8"/>
        <color indexed="10"/>
        <rFont val="Arial"/>
        <family val="2"/>
      </rPr>
      <t xml:space="preserve">
</t>
    </r>
  </si>
  <si>
    <r>
      <t xml:space="preserve">Total amount of equipment costs relating to the organisation of conference(s) and or seminar(s) is </t>
    </r>
    <r>
      <rPr>
        <b/>
        <i/>
        <u val="single"/>
        <sz val="8"/>
        <color indexed="10"/>
        <rFont val="Arial"/>
        <family val="2"/>
      </rPr>
      <t xml:space="preserve">inserted automatically </t>
    </r>
    <r>
      <rPr>
        <b/>
        <sz val="8"/>
        <rFont val="Arial"/>
        <family val="2"/>
      </rPr>
      <t xml:space="preserve">from the global overview of cost for conferences (BUD CONF global)
</t>
    </r>
  </si>
  <si>
    <t xml:space="preserve"> 4a) item 08 -cost for information, publication and dissemination</t>
  </si>
  <si>
    <t>4c) item 10 cost for interpretation and catering for conferences</t>
  </si>
  <si>
    <t>4d) - poste 11 -sub-contracting and/or transfer of funds</t>
  </si>
  <si>
    <t>4e) item 12 - costs for audit and evaluation</t>
  </si>
  <si>
    <t xml:space="preserve">4f) poste 13 - costs for services relating to the above direct eligible costs </t>
  </si>
  <si>
    <t>5a) item 13 - Techical Equipment</t>
  </si>
  <si>
    <t>5b) item 14 - immovable property</t>
  </si>
  <si>
    <t>5d) item 16 - Charges for financial services</t>
  </si>
  <si>
    <r>
      <t xml:space="preserve">Total cost of rental of rooms, etc relating to the organisation of conference(s) and or seminar(s) is </t>
    </r>
    <r>
      <rPr>
        <b/>
        <i/>
        <u val="single"/>
        <sz val="8"/>
        <color indexed="10"/>
        <rFont val="Arial"/>
        <family val="2"/>
      </rPr>
      <t xml:space="preserve">inserted automatically </t>
    </r>
    <r>
      <rPr>
        <b/>
        <sz val="8"/>
        <rFont val="Arial"/>
        <family val="2"/>
      </rPr>
      <t xml:space="preserve">from the global overview of cost for conferences (BUD CONF global)
</t>
    </r>
  </si>
  <si>
    <r>
      <t xml:space="preserve">Total cost of charges for financial services relating to the organisation of conference(s) and or seminar(s) </t>
    </r>
    <r>
      <rPr>
        <b/>
        <i/>
        <u val="single"/>
        <sz val="8"/>
        <color indexed="10"/>
        <rFont val="Arial"/>
        <family val="2"/>
      </rPr>
      <t>inserted automatically</t>
    </r>
    <r>
      <rPr>
        <b/>
        <sz val="8"/>
        <rFont val="Arial"/>
        <family val="2"/>
      </rPr>
      <t xml:space="preserve"> from the global overview of cost for conferences (BUD CONF global)
</t>
    </r>
  </si>
  <si>
    <t xml:space="preserve">5e) item 17 - Costs for certificates, deposits, guarantees </t>
  </si>
  <si>
    <t>specifications and quotes)</t>
  </si>
  <si>
    <t>direct costs not included in items a) b) c) d), for example for experts or consultants, trainers, etc</t>
  </si>
  <si>
    <t>Chapter 6 : Contingencies (D2)</t>
  </si>
  <si>
    <t>TOTAL D1 and D2</t>
  </si>
  <si>
    <t>Chapter 7 - INDIRECT ELIGIBLE COST- OVERHEADS</t>
  </si>
  <si>
    <t xml:space="preserve">TOTAL ELIGIBLE COST </t>
  </si>
  <si>
    <t>Details on income and calculation</t>
  </si>
  <si>
    <t>Contributions</t>
  </si>
  <si>
    <t xml:space="preserve">Status </t>
  </si>
  <si>
    <t>Daily salary cost 1)</t>
  </si>
  <si>
    <t>Number of days 2)</t>
  </si>
  <si>
    <t>1)Daily rate=monthly gross salary including social security charges divided by 20 working days</t>
  </si>
  <si>
    <t>2) working days exclusively devoted to the preparation and implementation of proposal</t>
  </si>
  <si>
    <t>Item 06.2  Staff implicated in project implementation</t>
  </si>
  <si>
    <t xml:space="preserve">Item 17 charges for financial services </t>
  </si>
  <si>
    <t>TOTAL OF OWN CONTRIBUTION</t>
  </si>
  <si>
    <t xml:space="preserve">OTHER </t>
  </si>
  <si>
    <t>SOURCES (C)</t>
  </si>
  <si>
    <t>TOTAL sub item 3a</t>
  </si>
  <si>
    <t>TOTAL sub-item 3b1</t>
  </si>
  <si>
    <t>TOTAL sub-item 3b2</t>
  </si>
  <si>
    <t xml:space="preserve">3e)poste 13-costs for other services relating to the above direct eligible costs </t>
  </si>
  <si>
    <t>direct costs not included in items a) b) c) d), for example expert or consultant fees, trainers,etc</t>
  </si>
  <si>
    <t>Table 4: Administrative costs</t>
  </si>
  <si>
    <t>Item</t>
  </si>
  <si>
    <t>Cost</t>
  </si>
  <si>
    <t>TOTAL COST OF SEMINAR/CONFERENCE/MEETING</t>
  </si>
  <si>
    <t>4a) Equipment</t>
  </si>
  <si>
    <t>4b) immovable property</t>
  </si>
  <si>
    <t>4c) charges for financial services</t>
  </si>
  <si>
    <t>Chapter 4-Services</t>
  </si>
  <si>
    <t>Chapter 2-item 6 - Extra staff</t>
  </si>
  <si>
    <t>Chapter 3-item 7 - Travel and subsistence</t>
  </si>
  <si>
    <t xml:space="preserve">Chapter 5-Administration </t>
  </si>
  <si>
    <t xml:space="preserve">TOTAL COST </t>
  </si>
  <si>
    <t>IMPORTANT !!!</t>
  </si>
  <si>
    <t>Totals of specific conference budgets : costs of this global budget of the conferences will be automatically inserted in detailed budget of the operation</t>
  </si>
  <si>
    <t>DO NOT FILL IN, WILL BE AUTOMATICALLY DONE FOR YOU BY EXCELL ONCE YOU HAVE FILLED IN THE CONFERENCE FORM (BUD CONF 1, BUD CONF 2, …)</t>
  </si>
  <si>
    <r>
      <t xml:space="preserve">Chapter 2: item 06 - </t>
    </r>
    <r>
      <rPr>
        <b/>
        <u val="single"/>
        <sz val="8"/>
        <rFont val="Arial"/>
        <family val="2"/>
      </rPr>
      <t>Extra staff</t>
    </r>
    <r>
      <rPr>
        <b/>
        <sz val="8"/>
        <rFont val="Arial"/>
        <family val="2"/>
      </rPr>
      <t xml:space="preserve"> hired for the event</t>
    </r>
  </si>
  <si>
    <r>
      <t xml:space="preserve">Please provide full details on calculation of staff cost and functions performed on a </t>
    </r>
    <r>
      <rPr>
        <b/>
        <u val="single"/>
        <sz val="8"/>
        <rFont val="Arial"/>
        <family val="2"/>
      </rPr>
      <t>separate</t>
    </r>
    <r>
      <rPr>
        <b/>
        <sz val="8"/>
        <rFont val="Arial"/>
        <family val="2"/>
      </rPr>
      <t xml:space="preserve"> sheet</t>
    </r>
  </si>
  <si>
    <t>Item 06.1 Coordination (transnational and national)</t>
  </si>
  <si>
    <t>The attached sheets for the budget of your proposal are split into 4 separate,
but complementary forms</t>
  </si>
  <si>
    <t>All the sheets contain the necessary links and will automatically perform for you the calculation of the different totals:</t>
  </si>
  <si>
    <t>. Do not forget that the Commission needs to be provided with all specifications and details to adequately examine your budget, so do not forget to add all specifications needed to facilitate this examination (i.e. quotes for services)</t>
  </si>
  <si>
    <t>. You are requested to provide the Commission with detailed information on your income</t>
  </si>
  <si>
    <t xml:space="preserve">. Please be sure that no in-kind expenses or in-kind income are allowed </t>
  </si>
  <si>
    <t xml:space="preserve">. Please be sure that all expenses are in-line with the rules of good and sound financial management </t>
  </si>
  <si>
    <t>. As a general rule expenses must not exceed the best conditions available on the market nor be superior to the Commission's rules for those expenditures (see below)</t>
  </si>
  <si>
    <t>Belgium</t>
  </si>
  <si>
    <t>Denmark</t>
  </si>
  <si>
    <t>Ireland</t>
  </si>
  <si>
    <t>Germany</t>
  </si>
  <si>
    <t>Italy</t>
  </si>
  <si>
    <t>United Kingdom</t>
  </si>
  <si>
    <t>Greece</t>
  </si>
  <si>
    <t>Luxemburg</t>
  </si>
  <si>
    <t>Finland</t>
  </si>
  <si>
    <t>Spain</t>
  </si>
  <si>
    <t>Netherlands</t>
  </si>
  <si>
    <t>Sweden</t>
  </si>
  <si>
    <r>
      <t xml:space="preserve">A first sheet </t>
    </r>
    <r>
      <rPr>
        <b/>
        <sz val="10"/>
        <rFont val="Arial"/>
        <family val="2"/>
      </rPr>
      <t>"Annex III"</t>
    </r>
    <r>
      <rPr>
        <sz val="10"/>
        <rFont val="Arial"/>
        <family val="2"/>
      </rPr>
      <t xml:space="preserve"> for the global budget form that will be included as a full annex to the European Commission's grant agreement in the case that your application is selected for a grant </t>
    </r>
  </si>
  <si>
    <r>
      <t>The second sheet for a</t>
    </r>
    <r>
      <rPr>
        <b/>
        <sz val="10"/>
        <rFont val="Arial"/>
        <family val="2"/>
      </rPr>
      <t xml:space="preserve"> Detailed budget</t>
    </r>
    <r>
      <rPr>
        <sz val="10"/>
        <rFont val="Arial"/>
        <family val="2"/>
      </rPr>
      <t xml:space="preserve"> for all staff, travel, subsistence, service, administration costs  overheads and contingencies</t>
    </r>
  </si>
  <si>
    <r>
      <t xml:space="preserve">The third sheet for the </t>
    </r>
    <r>
      <rPr>
        <b/>
        <sz val="10"/>
        <rFont val="Arial"/>
        <family val="2"/>
      </rPr>
      <t xml:space="preserve">Global conference budget </t>
    </r>
    <r>
      <rPr>
        <sz val="10"/>
        <rFont val="Arial"/>
        <family val="2"/>
      </rPr>
      <t>of costs of all the meetings/conferences/seminars organized in the framework of the operation</t>
    </r>
  </si>
  <si>
    <r>
      <t xml:space="preserve">The budget of the proposal </t>
    </r>
    <r>
      <rPr>
        <b/>
        <u val="single"/>
        <sz val="10"/>
        <rFont val="Arial"/>
        <family val="2"/>
      </rPr>
      <t>must</t>
    </r>
    <r>
      <rPr>
        <sz val="10"/>
        <rFont val="Arial"/>
        <family val="2"/>
      </rPr>
      <t xml:space="preserve"> be presented on these sheets; other presentations are not accepted by the Commission</t>
    </r>
  </si>
  <si>
    <r>
      <t xml:space="preserve">Indicative </t>
    </r>
    <r>
      <rPr>
        <b/>
        <sz val="10"/>
        <rFont val="Arial"/>
        <family val="2"/>
      </rPr>
      <t>estimated amounts necessary for the provision of certain services:</t>
    </r>
  </si>
  <si>
    <r>
      <t xml:space="preserve">. </t>
    </r>
    <r>
      <rPr>
        <b/>
        <sz val="10"/>
        <rFont val="Arial"/>
        <family val="2"/>
      </rPr>
      <t xml:space="preserve">Interpretation: </t>
    </r>
    <r>
      <rPr>
        <sz val="10"/>
        <rFont val="Arial"/>
        <family val="2"/>
      </rPr>
      <t>550 € (VAT excl) per interpreter per day (2 interpreters per language allowed)</t>
    </r>
  </si>
  <si>
    <r>
      <t xml:space="preserve">. </t>
    </r>
    <r>
      <rPr>
        <b/>
        <sz val="10"/>
        <rFont val="Arial"/>
        <family val="2"/>
      </rPr>
      <t xml:space="preserve">Rental of booth for interpretation </t>
    </r>
    <r>
      <rPr>
        <sz val="10"/>
        <rFont val="Arial"/>
        <family val="2"/>
      </rPr>
      <t>excluding technical equipment 750 € (excl VAT) per day; rental of booth including technical equipment and assistance 1100€ (excl. VAT) per day</t>
    </r>
  </si>
  <si>
    <t>Total cost Coordination</t>
  </si>
  <si>
    <t>Item 06.1 Coordination</t>
  </si>
  <si>
    <t xml:space="preserve">5c) item 15-Raw materials and running expenses </t>
  </si>
  <si>
    <t>Total in €</t>
  </si>
  <si>
    <t xml:space="preserve">Item 16 raw materials and running expenses </t>
  </si>
  <si>
    <t>Equipment</t>
  </si>
  <si>
    <t>Idem for subsistence</t>
  </si>
  <si>
    <t xml:space="preserve">(including subcriptions, internet, advertisements, cd rom, distribution, etc - please add </t>
  </si>
  <si>
    <t xml:space="preserve">Is only eligible:
. Rent (leasing) for a determined period
. linear depreciation for new technical equipment 3 years; for existing equipment depreciation is only allowed if this equipment is less than 3 years old and not entirely depreciated
Example for calculation of depreciation: pc acquired in 2000; worth new 999 €; depreciation 999:3 years = 333 €/year; use of the equipment for a period of 6 months; eligible depreciation 333€:2=166,5€ </t>
  </si>
  <si>
    <t>Cost of rent per month</t>
  </si>
  <si>
    <t>Number of months</t>
  </si>
  <si>
    <t>item 18 - table 5f</t>
  </si>
  <si>
    <t>Item 13 - table 5a</t>
  </si>
  <si>
    <t>Item 14 - table 5b</t>
  </si>
  <si>
    <t>item 15 table 5c</t>
  </si>
  <si>
    <t>Item 16 - table 5d</t>
  </si>
  <si>
    <t>Item 17 - table 5e</t>
  </si>
  <si>
    <t>NOT ALLOWED AS THE APPLICATION IS FOR RUNNING COST EXPENSES !!!</t>
  </si>
  <si>
    <t xml:space="preserve">co-financing in cash from other sources (enclose declarations of commitment to co-financing)
</t>
  </si>
  <si>
    <t>Revenue generated by the operation is regarded in the calculation of the grant as a own contribution of the beneficiairy; therefore this revenu has to be covered by a declaration of commitment to co-financing</t>
  </si>
  <si>
    <t xml:space="preserve">Description of revenue </t>
  </si>
  <si>
    <t>Excel will automatically calculate this percentage !</t>
  </si>
  <si>
    <r>
      <t xml:space="preserve">. </t>
    </r>
    <r>
      <rPr>
        <b/>
        <sz val="10"/>
        <rFont val="Arial"/>
        <family val="2"/>
      </rPr>
      <t>Translation</t>
    </r>
    <r>
      <rPr>
        <sz val="10"/>
        <rFont val="Arial"/>
        <family val="2"/>
      </rPr>
      <t xml:space="preserve"> costs per page (into) Danish 57€, German 46€, Finnish 52€, Italian 27€, Spanish 26€, Greek 30€, Dutch 51€, Swedish 41€, French 39€, Portuguese 27€, English 36€ (costs above these indicative amounts are to be supported by at least three quote</t>
    </r>
  </si>
  <si>
    <t>Destination</t>
  </si>
  <si>
    <t>Daily allowance</t>
  </si>
  <si>
    <t>Reduction
night 1)</t>
  </si>
  <si>
    <t>Reductions for meals and lodging offered</t>
  </si>
  <si>
    <t>Meals</t>
  </si>
  <si>
    <t>Lodging</t>
  </si>
  <si>
    <t>Austria</t>
  </si>
  <si>
    <t>Breakfast 2)</t>
  </si>
  <si>
    <t>Reduced allowance 3)</t>
  </si>
  <si>
    <t>1) If the participant does not have to stay the night or if he/she has travelled in wagon-lit (no reduction applied if the departure from the place of origin has taken place before 7h00 or if the return in the place of origin is after 24h00)
2) If some of these costs are  provided for in the conference costs these deductions are applicable
3) If all costs (two meals and lodging) are provided for in the conference costs, this is the amount allowed for local transport and other small expenses</t>
  </si>
  <si>
    <t xml:space="preserve">BUDGET FORMS FOR GRANT REQUESTS FOR RUNNING COSTS
</t>
  </si>
  <si>
    <t>page 1/2</t>
  </si>
  <si>
    <t>page 2/2</t>
  </si>
  <si>
    <t>This form has not to be filled in, Excel will automatically insert all the total amounts of the sheet "Detailed budget"</t>
  </si>
  <si>
    <t>Description of costs</t>
  </si>
  <si>
    <t>Description of cost+number of pages</t>
  </si>
  <si>
    <t>How is this person recruited?</t>
  </si>
  <si>
    <t>2) Describe how this person is recruited: agency, direct?</t>
  </si>
  <si>
    <t xml:space="preserve">subsistence cost per person </t>
  </si>
  <si>
    <t>CHAPTER 3 - item 7-  TRAVEL AND SUBSISTENCE COST 1)</t>
  </si>
  <si>
    <t>1) see for maximum amounts GEN INFO sheet</t>
  </si>
  <si>
    <t>3 b)1 -  item 09  cost for writing reports for conference</t>
  </si>
  <si>
    <t>Description of documents to be translated</t>
  </si>
  <si>
    <t xml:space="preserve">Language
to …. from.. </t>
  </si>
  <si>
    <t>Type of catering and number of persons</t>
  </si>
  <si>
    <t>4 b)1 -  item 09  cost for writing reports (excluding conference reports)</t>
  </si>
  <si>
    <t>4 b)2 Item 09 -Cost for translation (excluding conference reports)</t>
  </si>
  <si>
    <r>
      <t xml:space="preserve">The total amount of costs for writing of reports relating to the organisation of conference(s) and or seminar(s) is </t>
    </r>
    <r>
      <rPr>
        <b/>
        <i/>
        <u val="single"/>
        <sz val="8"/>
        <color indexed="10"/>
        <rFont val="Arial"/>
        <family val="2"/>
      </rPr>
      <t>inserted automatically</t>
    </r>
    <r>
      <rPr>
        <b/>
        <sz val="8"/>
        <rFont val="Arial"/>
        <family val="2"/>
      </rPr>
      <t xml:space="preserve"> from the global overview of conferences (BUD CONF global)
</t>
    </r>
  </si>
  <si>
    <r>
      <t xml:space="preserve">The total amount of costs for reports relating to the organisation of conference(s) and or seminar(s) is </t>
    </r>
    <r>
      <rPr>
        <b/>
        <sz val="8"/>
        <color indexed="10"/>
        <rFont val="Arial"/>
        <family val="2"/>
      </rPr>
      <t>inserted</t>
    </r>
    <r>
      <rPr>
        <b/>
        <sz val="8"/>
        <rFont val="Arial"/>
        <family val="2"/>
      </rPr>
      <t xml:space="preserve"> </t>
    </r>
    <r>
      <rPr>
        <b/>
        <sz val="8"/>
        <color indexed="10"/>
        <rFont val="Arial"/>
        <family val="2"/>
      </rPr>
      <t xml:space="preserve">automatically </t>
    </r>
    <r>
      <rPr>
        <b/>
        <sz val="8"/>
        <rFont val="Arial"/>
        <family val="2"/>
      </rPr>
      <t xml:space="preserve">from the global overview of conferences (BUD CONF global)
</t>
    </r>
  </si>
  <si>
    <t>TOTAL sub-item 4b)2</t>
  </si>
  <si>
    <t>Total 4b  (= 4 b1+b2)</t>
  </si>
  <si>
    <t>Translation of  reports</t>
  </si>
  <si>
    <t xml:space="preserve">Item 19 exchange losses </t>
  </si>
  <si>
    <t>Heading 7 Overheads (forfeitary participation to the beneficiary's organisation overheads costs)</t>
  </si>
  <si>
    <r>
      <t xml:space="preserve">
</t>
    </r>
    <r>
      <rPr>
        <sz val="8"/>
        <color indexed="10"/>
        <rFont val="Arial"/>
        <family val="2"/>
      </rPr>
      <t>Not allowed as this application concerns a running cost grant</t>
    </r>
  </si>
  <si>
    <r>
      <t xml:space="preserve">. The only sheets that need to be filled in: 
a)  the sheet for the </t>
    </r>
    <r>
      <rPr>
        <b/>
        <sz val="10"/>
        <rFont val="Arial"/>
        <family val="2"/>
      </rPr>
      <t>Detailed budget</t>
    </r>
    <r>
      <rPr>
        <sz val="10"/>
        <rFont val="Arial"/>
        <family val="2"/>
      </rPr>
      <t xml:space="preserve"> (point 2 above) and 
b) the separate sheets for the detailed </t>
    </r>
    <r>
      <rPr>
        <b/>
        <sz val="10"/>
        <rFont val="Arial"/>
        <family val="2"/>
      </rPr>
      <t>Conference budget</t>
    </r>
    <r>
      <rPr>
        <sz val="10"/>
        <rFont val="Arial"/>
        <family val="2"/>
      </rPr>
      <t xml:space="preserve"> (Bud Conf 1, Bud Conf 2, …)  for each conference (point 4 above)</t>
    </r>
  </si>
  <si>
    <t>.Annex III and the Global budget conferences are protected by a password; the other sheets are not protected so that you can insert lines if necessary. Before sending in your budget forms with the application, check that all amounts are correct and that no cells of the budget sheets have been corrupted!</t>
  </si>
  <si>
    <t>Name of organisation and function within the organisation</t>
  </si>
  <si>
    <t>1) See information concerning maximum amounts on sheet GEN INFO</t>
  </si>
  <si>
    <t>Chapter 3a: Item 07 - Cost for travel and accomodation 1)</t>
  </si>
  <si>
    <t>Description of cost+indication of number of pages</t>
  </si>
  <si>
    <t>Cost of rent per day</t>
  </si>
  <si>
    <t xml:space="preserve">Name of organisation: </t>
  </si>
  <si>
    <t>Name of legal representative:</t>
  </si>
  <si>
    <t>Place and date:</t>
  </si>
  <si>
    <t>Signature:</t>
  </si>
  <si>
    <t xml:space="preserve">One separate budget for each meeting/conference/seminar </t>
  </si>
  <si>
    <t>One separate budget for each meeting/conference/seminar</t>
  </si>
  <si>
    <t xml:space="preserve"> (costs above these indicative amounts are to be supported by at lease three quotes)</t>
  </si>
  <si>
    <t xml:space="preserve">  The Commission's rules for travel expenses are: </t>
  </si>
  <si>
    <t xml:space="preserve">    rail: first class ticket</t>
  </si>
  <si>
    <t xml:space="preserve">   air: only for journeys over 800 km return, APEX fare</t>
  </si>
  <si>
    <t xml:space="preserve">   car: on the basis of a first-classe rail fare</t>
  </si>
  <si>
    <t xml:space="preserve">  </t>
  </si>
  <si>
    <t>Indicative estimated amounts necessary for the provision of certain services</t>
  </si>
  <si>
    <r>
      <t xml:space="preserve">. </t>
    </r>
    <r>
      <rPr>
        <b/>
        <sz val="10"/>
        <rFont val="Arial"/>
        <family val="2"/>
      </rPr>
      <t xml:space="preserve">Travel, accommodation and subsistence expenses </t>
    </r>
    <r>
      <rPr>
        <sz val="10"/>
        <rFont val="Arial"/>
        <family val="2"/>
      </rPr>
      <t>which must not exceed the best conditions available on the market nor be superior to the Commission's rules for those expenditures. Full details must be given of the journeys made including destinations, number of journeys, means of transport to be used and the number of persons.</t>
    </r>
  </si>
  <si>
    <r>
      <t xml:space="preserve"> </t>
    </r>
    <r>
      <rPr>
        <b/>
        <sz val="10"/>
        <rFont val="Arial"/>
        <family val="2"/>
      </rPr>
      <t>The Commission rules for travel expenses are:</t>
    </r>
  </si>
  <si>
    <t>. Subsistence cost are allowed for persons residing more than 100 km from the place where meeting is held and cover cost for accommodation, subsistence and local transport</t>
  </si>
  <si>
    <t xml:space="preserve">  The acceptable maximum daily allowance is determined by the country where the meeting is held and is calculated as follows (please note that in comparison to the amounts mentioned in the guide of this call for proposals, the amounts for daily allowance for Sweden, Finland and Austria have changed - please apply the following amounts and ignore the amounts mentioned in the guide of the call for proposals):</t>
  </si>
  <si>
    <r>
      <t xml:space="preserve">At last six separate sheets for the detailed Conference budget </t>
    </r>
    <r>
      <rPr>
        <b/>
        <sz val="10"/>
        <rFont val="Arial"/>
        <family val="2"/>
      </rPr>
      <t>(BUD CONF 1, BUD CONF 2,..)</t>
    </r>
    <r>
      <rPr>
        <sz val="10"/>
        <rFont val="Arial"/>
        <family val="2"/>
      </rPr>
      <t>for each meeting/conference/seminar (please use one set of this budget for each event)</t>
    </r>
  </si>
  <si>
    <r>
      <t>. Interpretation</t>
    </r>
    <r>
      <rPr>
        <sz val="10"/>
        <rFont val="Arial"/>
        <family val="2"/>
      </rPr>
      <t xml:space="preserve">: 550 € (VAT excl) per interpreter per day (2 interpreters per language allowed)
. </t>
    </r>
    <r>
      <rPr>
        <b/>
        <sz val="10"/>
        <rFont val="Arial"/>
        <family val="2"/>
      </rPr>
      <t xml:space="preserve">Rental of booth </t>
    </r>
    <r>
      <rPr>
        <sz val="10"/>
        <rFont val="Arial"/>
        <family val="2"/>
      </rPr>
      <t xml:space="preserve">(excluding technical equipment) 750 € (excl VAT) per day ; rent of booth with equipment and technical assistance 1100€ (excl. VAT) per day
. </t>
    </r>
    <r>
      <rPr>
        <b/>
        <sz val="10"/>
        <rFont val="Arial"/>
        <family val="2"/>
      </rPr>
      <t>Translation costs</t>
    </r>
    <r>
      <rPr>
        <sz val="10"/>
        <rFont val="Arial"/>
        <family val="2"/>
      </rPr>
      <t xml:space="preserve"> per page (into) Danish 57€, German 46€, Finnish 52€, Italian 27€, Spanish 26€, Greek 30€, Dutch 51€, Swedish 41€, French 39€, Portuguese 27€, English 36€ (costs avove these indicative amounts are to be supported by at least three quotes )</t>
    </r>
  </si>
  <si>
    <t>Item 21 max 7% of above direct cost D (D1+D2) and only if the beneficiary is not receiving running cost grants from the Commission</t>
  </si>
  <si>
    <t xml:space="preserve">Item 21 - max 7% of above direct costs D (D1+D2)  </t>
  </si>
  <si>
    <t>Breakdown (contribution's sources)</t>
  </si>
  <si>
    <t>contribution in cash of the network including members' contribution (enclose declaration of commitment to co-financing)</t>
  </si>
  <si>
    <t>PART III - BUDGETARY FORM - CALL FOR PROPOSALS VP/2002/008</t>
  </si>
  <si>
    <r>
      <t xml:space="preserve">. Excell will automatically insert the amounts of the budgets of conferences (Bud Conf 1, Bud Conf 2, ...) into the sheet Global Budget Conferences; this sheet will insert the total amounts of the conferences into the Detailed budget; the total amounts of the Detailed budget will be automatically inserted into the sheet Annex  III. Therefore the sheet </t>
    </r>
    <r>
      <rPr>
        <b/>
        <sz val="10"/>
        <rFont val="Arial"/>
        <family val="2"/>
      </rPr>
      <t xml:space="preserve">Annex III (point 1 above) </t>
    </r>
    <r>
      <rPr>
        <sz val="10"/>
        <rFont val="Arial"/>
        <family val="2"/>
      </rPr>
      <t xml:space="preserve">and the sheet </t>
    </r>
    <r>
      <rPr>
        <b/>
        <sz val="10"/>
        <rFont val="Arial"/>
        <family val="2"/>
      </rPr>
      <t xml:space="preserve">Global conference budget (point 3 above) do not have to be filled in!! 
</t>
    </r>
  </si>
  <si>
    <t>ANNEX III TO THE EUROPEAN COMMISSION  RUNNING COSTS AGREEMENT</t>
  </si>
</sst>
</file>

<file path=xl/styles.xml><?xml version="1.0" encoding="utf-8"?>
<styleSheet xmlns="http://schemas.openxmlformats.org/spreadsheetml/2006/main">
  <numFmts count="43">
    <numFmt numFmtId="5" formatCode="#,##0\ &quot;FB&quot;;\-#,##0\ &quot;FB&quot;"/>
    <numFmt numFmtId="6" formatCode="#,##0\ &quot;FB&quot;;[Red]\-#,##0\ &quot;FB&quot;"/>
    <numFmt numFmtId="7" formatCode="#,##0.00\ &quot;FB&quot;;\-#,##0.00\ &quot;FB&quot;"/>
    <numFmt numFmtId="8" formatCode="#,##0.00\ &quot;FB&quot;;[Red]\-#,##0.00\ &quot;FB&quot;"/>
    <numFmt numFmtId="42" formatCode="_-* #,##0\ &quot;FB&quot;_-;\-* #,##0\ &quot;FB&quot;_-;_-* &quot;-&quot;\ &quot;FB&quot;_-;_-@_-"/>
    <numFmt numFmtId="41" formatCode="_-* #,##0\ _F_B_-;\-* #,##0\ _F_B_-;_-* &quot;-&quot;\ _F_B_-;_-@_-"/>
    <numFmt numFmtId="44" formatCode="_-* #,##0.00\ &quot;FB&quot;_-;\-* #,##0.00\ &quot;FB&quot;_-;_-* &quot;-&quot;??\ &quot;FB&quot;_-;_-@_-"/>
    <numFmt numFmtId="43" formatCode="_-* #,##0.00\ _F_B_-;\-* #,##0.00\ _F_B_-;_-* &quot;-&quot;??\ _F_B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 &quot;BF&quot;;\-#,##0\ &quot;BF&quot;"/>
    <numFmt numFmtId="189" formatCode="#,##0\ &quot;BF&quot;;[Red]\-#,##0\ &quot;BF&quot;"/>
    <numFmt numFmtId="190" formatCode="#,##0.00\ &quot;BF&quot;;\-#,##0.00\ &quot;BF&quot;"/>
    <numFmt numFmtId="191" formatCode="#,##0.00\ &quot;BF&quot;;[Red]\-#,##0.00\ &quot;BF&quot;"/>
    <numFmt numFmtId="192" formatCode="_-* #,##0\ &quot;BF&quot;_-;\-* #,##0\ &quot;BF&quot;_-;_-* &quot;-&quot;\ &quot;BF&quot;_-;_-@_-"/>
    <numFmt numFmtId="193" formatCode="_-* #,##0\ _B_F_-;\-* #,##0\ _B_F_-;_-* &quot;-&quot;\ _B_F_-;_-@_-"/>
    <numFmt numFmtId="194" formatCode="_-* #,##0.00\ &quot;BF&quot;_-;\-* #,##0.00\ &quot;BF&quot;_-;_-* &quot;-&quot;??\ &quot;BF&quot;_-;_-@_-"/>
    <numFmt numFmtId="195" formatCode="_-* #,##0.00\ _B_F_-;\-* #,##0.00\ _B_F_-;_-* &quot;-&quot;??\ _B_F_-;_-@_-"/>
    <numFmt numFmtId="196" formatCode="dd\-mm\-yy"/>
    <numFmt numFmtId="197" formatCode="#,##0.0"/>
    <numFmt numFmtId="198" formatCode="0.0"/>
  </numFmts>
  <fonts count="28">
    <font>
      <sz val="10"/>
      <name val="Arial"/>
      <family val="0"/>
    </font>
    <font>
      <b/>
      <sz val="10"/>
      <name val="Arial"/>
      <family val="0"/>
    </font>
    <font>
      <i/>
      <sz val="10"/>
      <name val="Arial"/>
      <family val="0"/>
    </font>
    <font>
      <b/>
      <i/>
      <sz val="10"/>
      <name val="Arial"/>
      <family val="0"/>
    </font>
    <font>
      <b/>
      <u val="single"/>
      <sz val="10"/>
      <name val="Arial"/>
      <family val="2"/>
    </font>
    <font>
      <sz val="8"/>
      <name val="Arial"/>
      <family val="2"/>
    </font>
    <font>
      <b/>
      <sz val="8"/>
      <name val="Arial"/>
      <family val="2"/>
    </font>
    <font>
      <b/>
      <sz val="9"/>
      <name val="Arial"/>
      <family val="2"/>
    </font>
    <font>
      <sz val="9"/>
      <name val="Arial"/>
      <family val="2"/>
    </font>
    <font>
      <b/>
      <i/>
      <sz val="9"/>
      <name val="Arial"/>
      <family val="2"/>
    </font>
    <font>
      <b/>
      <i/>
      <sz val="8"/>
      <name val="Arial"/>
      <family val="2"/>
    </font>
    <font>
      <i/>
      <sz val="8"/>
      <name val="Arial"/>
      <family val="2"/>
    </font>
    <font>
      <b/>
      <u val="single"/>
      <sz val="8"/>
      <name val="Arial"/>
      <family val="2"/>
    </font>
    <font>
      <b/>
      <sz val="11"/>
      <name val="Arial"/>
      <family val="2"/>
    </font>
    <font>
      <b/>
      <sz val="8"/>
      <color indexed="10"/>
      <name val="Arial"/>
      <family val="2"/>
    </font>
    <font>
      <b/>
      <u val="single"/>
      <sz val="8"/>
      <color indexed="10"/>
      <name val="Arial"/>
      <family val="2"/>
    </font>
    <font>
      <b/>
      <sz val="9"/>
      <color indexed="10"/>
      <name val="Arial"/>
      <family val="2"/>
    </font>
    <font>
      <b/>
      <i/>
      <u val="single"/>
      <sz val="8"/>
      <name val="Arial"/>
      <family val="2"/>
    </font>
    <font>
      <sz val="8"/>
      <color indexed="10"/>
      <name val="Arial"/>
      <family val="2"/>
    </font>
    <font>
      <b/>
      <i/>
      <u val="single"/>
      <sz val="8"/>
      <color indexed="10"/>
      <name val="Arial"/>
      <family val="2"/>
    </font>
    <font>
      <sz val="10"/>
      <color indexed="10"/>
      <name val="Arial"/>
      <family val="2"/>
    </font>
    <font>
      <sz val="11"/>
      <name val="Arial"/>
      <family val="2"/>
    </font>
    <font>
      <sz val="9"/>
      <color indexed="10"/>
      <name val="Arial"/>
      <family val="2"/>
    </font>
    <font>
      <b/>
      <i/>
      <sz val="8"/>
      <color indexed="10"/>
      <name val="Arial"/>
      <family val="2"/>
    </font>
    <font>
      <i/>
      <sz val="8"/>
      <color indexed="10"/>
      <name val="Arial"/>
      <family val="2"/>
    </font>
    <font>
      <b/>
      <sz val="12"/>
      <color indexed="10"/>
      <name val="Arial"/>
      <family val="2"/>
    </font>
    <font>
      <u val="single"/>
      <sz val="8"/>
      <color indexed="10"/>
      <name val="Arial"/>
      <family val="2"/>
    </font>
    <font>
      <b/>
      <sz val="10"/>
      <color indexed="10"/>
      <name val="Arial"/>
      <family val="2"/>
    </font>
  </fonts>
  <fills count="11">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3"/>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49"/>
        <bgColor indexed="64"/>
      </patternFill>
    </fill>
  </fills>
  <borders count="66">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thin"/>
      <bottom style="thin"/>
    </border>
    <border>
      <left style="medium"/>
      <right style="thin"/>
      <top style="thin"/>
      <bottom style="thin"/>
    </border>
    <border>
      <left>
        <color indexed="63"/>
      </left>
      <right>
        <color indexed="63"/>
      </right>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color indexed="63"/>
      </left>
      <right>
        <color indexed="63"/>
      </right>
      <top style="medium"/>
      <bottom style="thin"/>
    </border>
    <border>
      <left>
        <color indexed="63"/>
      </left>
      <right style="thin"/>
      <top style="thin"/>
      <bottom>
        <color indexed="63"/>
      </bottom>
    </border>
    <border>
      <left>
        <color indexed="63"/>
      </left>
      <right style="medium"/>
      <top>
        <color indexed="63"/>
      </top>
      <bottom>
        <color indexed="63"/>
      </bottom>
    </border>
    <border>
      <left style="thin"/>
      <right style="thin"/>
      <top>
        <color indexed="63"/>
      </top>
      <bottom style="medium"/>
    </border>
    <border>
      <left>
        <color indexed="63"/>
      </left>
      <right style="medium"/>
      <top>
        <color indexed="63"/>
      </top>
      <bottom style="medium"/>
    </border>
    <border>
      <left style="thin"/>
      <right style="thin"/>
      <top style="medium"/>
      <bottom style="medium"/>
    </border>
    <border>
      <left style="medium"/>
      <right>
        <color indexed="63"/>
      </right>
      <top style="medium"/>
      <bottom>
        <color indexed="63"/>
      </bottom>
    </border>
    <border>
      <left style="thin"/>
      <right>
        <color indexed="63"/>
      </right>
      <top style="thin"/>
      <bottom>
        <color indexed="63"/>
      </bottom>
    </border>
    <border>
      <left style="medium"/>
      <right>
        <color indexed="63"/>
      </right>
      <top style="thin"/>
      <bottom style="thin"/>
    </border>
    <border>
      <left>
        <color indexed="63"/>
      </left>
      <right style="thin"/>
      <top>
        <color indexed="63"/>
      </top>
      <bottom style="thin"/>
    </border>
    <border>
      <left style="medium"/>
      <right>
        <color indexed="63"/>
      </right>
      <top>
        <color indexed="63"/>
      </top>
      <bottom>
        <color indexed="63"/>
      </bottom>
    </border>
    <border>
      <left style="thin"/>
      <right style="medium"/>
      <top style="thin"/>
      <bottom style="thin"/>
    </border>
    <border>
      <left>
        <color indexed="63"/>
      </left>
      <right style="thin"/>
      <top>
        <color indexed="63"/>
      </top>
      <bottom style="medium"/>
    </border>
    <border>
      <left>
        <color indexed="63"/>
      </left>
      <right style="medium"/>
      <top>
        <color indexed="63"/>
      </top>
      <bottom style="thin"/>
    </border>
    <border>
      <left>
        <color indexed="63"/>
      </left>
      <right style="medium"/>
      <top style="medium"/>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style="thin"/>
      <right>
        <color indexed="63"/>
      </right>
      <top style="medium"/>
      <bottom style="thin"/>
    </border>
    <border>
      <left style="medium"/>
      <right style="thin"/>
      <top>
        <color indexed="63"/>
      </top>
      <bottom style="thin"/>
    </border>
    <border>
      <left style="thin"/>
      <right style="medium"/>
      <top>
        <color indexed="63"/>
      </top>
      <bottom style="thin"/>
    </border>
    <border>
      <left style="thin"/>
      <right style="medium"/>
      <top>
        <color indexed="63"/>
      </top>
      <bottom style="medium"/>
    </border>
    <border>
      <left style="thin"/>
      <right style="medium"/>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color indexed="63"/>
      </right>
      <top style="thin"/>
      <bottom style="medium"/>
    </border>
    <border>
      <left>
        <color indexed="63"/>
      </left>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702">
    <xf numFmtId="0" fontId="0" fillId="0" borderId="0" xfId="0" applyAlignment="1">
      <alignment/>
    </xf>
    <xf numFmtId="0" fontId="0" fillId="0" borderId="0" xfId="0" applyAlignment="1">
      <alignment horizontal="right"/>
    </xf>
    <xf numFmtId="0" fontId="5" fillId="0" borderId="0" xfId="0" applyFont="1" applyAlignment="1">
      <alignment/>
    </xf>
    <xf numFmtId="0" fontId="6" fillId="0" borderId="0" xfId="0" applyFont="1" applyAlignment="1">
      <alignment/>
    </xf>
    <xf numFmtId="4" fontId="5" fillId="0" borderId="0" xfId="0" applyNumberFormat="1" applyFont="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xf>
    <xf numFmtId="0" fontId="5" fillId="0" borderId="0"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6" fillId="0" borderId="0" xfId="0" applyFont="1" applyBorder="1" applyAlignment="1">
      <alignment/>
    </xf>
    <xf numFmtId="0" fontId="5" fillId="0" borderId="8" xfId="0" applyFont="1" applyBorder="1" applyAlignment="1">
      <alignment/>
    </xf>
    <xf numFmtId="0" fontId="5" fillId="0" borderId="9" xfId="0" applyFont="1" applyBorder="1" applyAlignment="1">
      <alignment horizontal="left"/>
    </xf>
    <xf numFmtId="0" fontId="5" fillId="0" borderId="10" xfId="0" applyFont="1" applyBorder="1" applyAlignment="1">
      <alignment/>
    </xf>
    <xf numFmtId="4" fontId="5" fillId="0" borderId="11" xfId="0" applyNumberFormat="1" applyFont="1" applyBorder="1" applyAlignment="1">
      <alignment/>
    </xf>
    <xf numFmtId="0" fontId="6" fillId="0" borderId="12" xfId="0" applyFont="1" applyBorder="1" applyAlignment="1">
      <alignment horizontal="center"/>
    </xf>
    <xf numFmtId="0" fontId="6" fillId="0" borderId="10" xfId="0" applyFont="1" applyBorder="1" applyAlignment="1">
      <alignment/>
    </xf>
    <xf numFmtId="0" fontId="6" fillId="0" borderId="13" xfId="0" applyFont="1" applyBorder="1" applyAlignment="1">
      <alignment wrapText="1"/>
    </xf>
    <xf numFmtId="0" fontId="6" fillId="0" borderId="13" xfId="0" applyFont="1" applyBorder="1" applyAlignment="1">
      <alignment vertical="top" wrapText="1"/>
    </xf>
    <xf numFmtId="0" fontId="5" fillId="0" borderId="13" xfId="0" applyFont="1" applyBorder="1" applyAlignment="1">
      <alignment vertical="top" wrapText="1"/>
    </xf>
    <xf numFmtId="0" fontId="6" fillId="2" borderId="0" xfId="0" applyFont="1" applyFill="1" applyAlignment="1">
      <alignment/>
    </xf>
    <xf numFmtId="0" fontId="6" fillId="0" borderId="0" xfId="0" applyFont="1" applyFill="1" applyAlignment="1">
      <alignment/>
    </xf>
    <xf numFmtId="0" fontId="6" fillId="0" borderId="0" xfId="0" applyFont="1" applyAlignment="1">
      <alignment wrapText="1"/>
    </xf>
    <xf numFmtId="0" fontId="6" fillId="0" borderId="14" xfId="0" applyFont="1" applyBorder="1" applyAlignment="1">
      <alignment vertical="top" wrapText="1"/>
    </xf>
    <xf numFmtId="0" fontId="6" fillId="3" borderId="15" xfId="0" applyFont="1" applyFill="1" applyBorder="1" applyAlignment="1">
      <alignment/>
    </xf>
    <xf numFmtId="0" fontId="6" fillId="3" borderId="16" xfId="0" applyFont="1" applyFill="1" applyBorder="1" applyAlignment="1">
      <alignment/>
    </xf>
    <xf numFmtId="0" fontId="6" fillId="3" borderId="0" xfId="0" applyFont="1" applyFill="1" applyBorder="1" applyAlignment="1">
      <alignment/>
    </xf>
    <xf numFmtId="0" fontId="6" fillId="3" borderId="17" xfId="0" applyFont="1" applyFill="1" applyBorder="1" applyAlignment="1">
      <alignment horizontal="right"/>
    </xf>
    <xf numFmtId="0" fontId="6" fillId="3" borderId="8" xfId="0" applyFont="1" applyFill="1" applyBorder="1" applyAlignment="1">
      <alignment/>
    </xf>
    <xf numFmtId="0" fontId="6" fillId="4" borderId="18" xfId="0" applyFont="1" applyFill="1" applyBorder="1" applyAlignment="1">
      <alignment horizontal="center" wrapText="1"/>
    </xf>
    <xf numFmtId="0" fontId="6" fillId="4" borderId="19" xfId="0" applyFont="1" applyFill="1" applyBorder="1" applyAlignment="1">
      <alignment horizontal="center" wrapText="1"/>
    </xf>
    <xf numFmtId="0" fontId="6" fillId="4" borderId="20" xfId="0" applyFont="1" applyFill="1" applyBorder="1" applyAlignment="1">
      <alignment horizontal="center" wrapText="1"/>
    </xf>
    <xf numFmtId="0" fontId="6" fillId="5" borderId="18" xfId="0" applyFont="1" applyFill="1" applyBorder="1" applyAlignment="1">
      <alignment horizontal="center" wrapText="1"/>
    </xf>
    <xf numFmtId="0" fontId="6" fillId="5" borderId="19" xfId="0" applyFont="1" applyFill="1" applyBorder="1" applyAlignment="1">
      <alignment horizontal="center" wrapText="1"/>
    </xf>
    <xf numFmtId="0" fontId="6" fillId="5" borderId="20" xfId="0" applyFont="1" applyFill="1" applyBorder="1" applyAlignment="1">
      <alignment horizontal="center" wrapText="1"/>
    </xf>
    <xf numFmtId="0" fontId="5" fillId="2" borderId="21" xfId="0" applyFont="1" applyFill="1" applyBorder="1" applyAlignment="1">
      <alignment/>
    </xf>
    <xf numFmtId="0" fontId="5" fillId="2" borderId="22" xfId="0" applyFont="1" applyFill="1" applyBorder="1" applyAlignment="1">
      <alignment/>
    </xf>
    <xf numFmtId="0" fontId="5" fillId="2" borderId="16" xfId="0" applyFont="1" applyFill="1" applyBorder="1" applyAlignment="1">
      <alignment/>
    </xf>
    <xf numFmtId="0" fontId="5" fillId="2" borderId="23" xfId="0" applyFont="1" applyFill="1" applyBorder="1" applyAlignment="1">
      <alignment/>
    </xf>
    <xf numFmtId="0" fontId="5" fillId="2" borderId="0" xfId="0" applyFont="1" applyFill="1" applyBorder="1" applyAlignment="1">
      <alignment/>
    </xf>
    <xf numFmtId="4" fontId="5" fillId="2" borderId="24" xfId="0" applyNumberFormat="1" applyFont="1" applyFill="1" applyBorder="1" applyAlignment="1">
      <alignment/>
    </xf>
    <xf numFmtId="0" fontId="5" fillId="2" borderId="25" xfId="0" applyFont="1" applyFill="1" applyBorder="1" applyAlignment="1">
      <alignment/>
    </xf>
    <xf numFmtId="0" fontId="5" fillId="2" borderId="8" xfId="0" applyFont="1" applyFill="1" applyBorder="1" applyAlignment="1">
      <alignment/>
    </xf>
    <xf numFmtId="0" fontId="6" fillId="2" borderId="0" xfId="0" applyFont="1" applyFill="1" applyBorder="1" applyAlignment="1">
      <alignment/>
    </xf>
    <xf numFmtId="4" fontId="6" fillId="2" borderId="26" xfId="0" applyNumberFormat="1" applyFont="1" applyFill="1" applyBorder="1" applyAlignment="1">
      <alignment/>
    </xf>
    <xf numFmtId="2" fontId="5" fillId="0" borderId="0" xfId="0" applyNumberFormat="1" applyFont="1" applyAlignment="1">
      <alignment/>
    </xf>
    <xf numFmtId="2" fontId="5" fillId="0" borderId="27" xfId="0" applyNumberFormat="1" applyFont="1" applyBorder="1" applyAlignment="1">
      <alignment/>
    </xf>
    <xf numFmtId="0" fontId="11" fillId="0" borderId="0" xfId="0" applyFont="1" applyBorder="1" applyAlignment="1">
      <alignment/>
    </xf>
    <xf numFmtId="0" fontId="6" fillId="2" borderId="28" xfId="0" applyFont="1" applyFill="1" applyBorder="1" applyAlignment="1">
      <alignment/>
    </xf>
    <xf numFmtId="0" fontId="5" fillId="0" borderId="29" xfId="0" applyFont="1" applyBorder="1" applyAlignment="1">
      <alignment/>
    </xf>
    <xf numFmtId="0" fontId="6" fillId="3" borderId="12" xfId="0" applyFont="1" applyFill="1" applyBorder="1" applyAlignment="1">
      <alignment vertical="top" wrapText="1"/>
    </xf>
    <xf numFmtId="0" fontId="5" fillId="3" borderId="10" xfId="0" applyFont="1" applyFill="1" applyBorder="1" applyAlignment="1">
      <alignment/>
    </xf>
    <xf numFmtId="0" fontId="6" fillId="3" borderId="12" xfId="0" applyFont="1" applyFill="1" applyBorder="1" applyAlignment="1">
      <alignment/>
    </xf>
    <xf numFmtId="0" fontId="5" fillId="0" borderId="0" xfId="0" applyFont="1" applyFill="1" applyAlignment="1">
      <alignment/>
    </xf>
    <xf numFmtId="0" fontId="6" fillId="0" borderId="0" xfId="0" applyFont="1" applyBorder="1" applyAlignment="1">
      <alignment horizontal="right"/>
    </xf>
    <xf numFmtId="0" fontId="5" fillId="0" borderId="0" xfId="0" applyFont="1" applyAlignment="1">
      <alignment horizontal="right"/>
    </xf>
    <xf numFmtId="0" fontId="6" fillId="0" borderId="0" xfId="0" applyFont="1" applyAlignment="1">
      <alignment horizontal="right"/>
    </xf>
    <xf numFmtId="0" fontId="5" fillId="0" borderId="0" xfId="0" applyFont="1" applyAlignment="1">
      <alignment wrapText="1"/>
    </xf>
    <xf numFmtId="0" fontId="6" fillId="2" borderId="15" xfId="0" applyFont="1" applyFill="1" applyBorder="1" applyAlignment="1">
      <alignment/>
    </xf>
    <xf numFmtId="0" fontId="6" fillId="0" borderId="13" xfId="0" applyFont="1" applyBorder="1" applyAlignment="1">
      <alignment horizontal="center" vertical="top" wrapText="1"/>
    </xf>
    <xf numFmtId="0" fontId="5" fillId="0" borderId="30" xfId="0" applyFont="1" applyBorder="1" applyAlignment="1">
      <alignment/>
    </xf>
    <xf numFmtId="0" fontId="5" fillId="0" borderId="31" xfId="0" applyFont="1" applyBorder="1" applyAlignment="1">
      <alignment/>
    </xf>
    <xf numFmtId="0" fontId="12" fillId="0" borderId="0" xfId="0" applyFont="1" applyAlignment="1">
      <alignment/>
    </xf>
    <xf numFmtId="0" fontId="5" fillId="0" borderId="32" xfId="0" applyFont="1" applyBorder="1" applyAlignment="1">
      <alignment/>
    </xf>
    <xf numFmtId="0" fontId="5" fillId="0" borderId="14" xfId="0" applyFont="1" applyBorder="1" applyAlignment="1">
      <alignment vertical="top" wrapText="1"/>
    </xf>
    <xf numFmtId="0" fontId="6" fillId="0" borderId="33" xfId="0" applyFont="1" applyBorder="1" applyAlignment="1">
      <alignment horizontal="center" vertical="top" wrapText="1"/>
    </xf>
    <xf numFmtId="0" fontId="5" fillId="3" borderId="15" xfId="0" applyFont="1" applyFill="1" applyBorder="1" applyAlignment="1">
      <alignment/>
    </xf>
    <xf numFmtId="2" fontId="5" fillId="0" borderId="13" xfId="0" applyNumberFormat="1" applyFont="1" applyBorder="1" applyAlignment="1">
      <alignment/>
    </xf>
    <xf numFmtId="0" fontId="5" fillId="2" borderId="34" xfId="0" applyFont="1" applyFill="1" applyBorder="1" applyAlignment="1">
      <alignment horizontal="center"/>
    </xf>
    <xf numFmtId="0" fontId="0" fillId="2" borderId="22" xfId="0" applyFill="1" applyBorder="1" applyAlignment="1">
      <alignment/>
    </xf>
    <xf numFmtId="4" fontId="9" fillId="2" borderId="35" xfId="0" applyNumberFormat="1" applyFont="1" applyFill="1" applyBorder="1" applyAlignment="1">
      <alignment/>
    </xf>
    <xf numFmtId="0" fontId="5" fillId="2" borderId="17" xfId="0" applyFont="1" applyFill="1" applyBorder="1" applyAlignment="1">
      <alignment horizontal="left"/>
    </xf>
    <xf numFmtId="2" fontId="3" fillId="2" borderId="36" xfId="0" applyNumberFormat="1" applyFont="1" applyFill="1" applyBorder="1" applyAlignment="1">
      <alignment horizontal="center"/>
    </xf>
    <xf numFmtId="2" fontId="3" fillId="2" borderId="24" xfId="0" applyNumberFormat="1" applyFont="1" applyFill="1" applyBorder="1" applyAlignment="1">
      <alignment horizontal="center"/>
    </xf>
    <xf numFmtId="2" fontId="0" fillId="2" borderId="37" xfId="0" applyNumberFormat="1" applyFont="1" applyFill="1" applyBorder="1" applyAlignment="1" quotePrefix="1">
      <alignment horizontal="center"/>
    </xf>
    <xf numFmtId="0" fontId="5" fillId="0" borderId="32" xfId="0" applyFont="1" applyBorder="1" applyAlignment="1">
      <alignment horizontal="left"/>
    </xf>
    <xf numFmtId="0" fontId="0" fillId="0" borderId="32" xfId="0" applyBorder="1" applyAlignment="1">
      <alignment/>
    </xf>
    <xf numFmtId="0" fontId="5" fillId="0" borderId="32" xfId="0" applyFont="1" applyBorder="1" applyAlignment="1">
      <alignment horizontal="right"/>
    </xf>
    <xf numFmtId="0" fontId="6" fillId="3" borderId="38" xfId="0" applyFont="1" applyFill="1" applyBorder="1" applyAlignment="1">
      <alignment/>
    </xf>
    <xf numFmtId="0" fontId="6" fillId="3" borderId="39" xfId="0" applyFont="1" applyFill="1" applyBorder="1" applyAlignment="1">
      <alignment/>
    </xf>
    <xf numFmtId="0" fontId="6" fillId="3" borderId="40" xfId="0" applyFont="1" applyFill="1" applyBorder="1" applyAlignment="1">
      <alignment/>
    </xf>
    <xf numFmtId="0" fontId="6" fillId="3" borderId="39" xfId="0" applyFont="1" applyFill="1" applyBorder="1" applyAlignment="1">
      <alignment vertical="top" wrapText="1"/>
    </xf>
    <xf numFmtId="0" fontId="6" fillId="3" borderId="40" xfId="0" applyFont="1" applyFill="1" applyBorder="1" applyAlignment="1">
      <alignment vertical="top" wrapText="1"/>
    </xf>
    <xf numFmtId="0" fontId="6" fillId="0" borderId="13" xfId="0" applyFont="1" applyBorder="1" applyAlignment="1">
      <alignment horizontal="center" vertical="top"/>
    </xf>
    <xf numFmtId="0" fontId="6" fillId="0" borderId="33" xfId="0" applyFont="1" applyBorder="1" applyAlignment="1">
      <alignment horizontal="center" vertical="top"/>
    </xf>
    <xf numFmtId="0" fontId="6"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vertical="top" wrapText="1"/>
    </xf>
    <xf numFmtId="0" fontId="5" fillId="0" borderId="0" xfId="0" applyFont="1" applyFill="1" applyBorder="1" applyAlignment="1">
      <alignment vertical="top" wrapText="1"/>
    </xf>
    <xf numFmtId="2" fontId="5" fillId="0" borderId="8" xfId="0" applyNumberFormat="1" applyFont="1" applyBorder="1" applyAlignment="1">
      <alignment/>
    </xf>
    <xf numFmtId="0" fontId="17" fillId="0" borderId="0" xfId="0" applyFont="1" applyAlignment="1">
      <alignment/>
    </xf>
    <xf numFmtId="0" fontId="6" fillId="0" borderId="0" xfId="0" applyFont="1" applyAlignment="1">
      <alignment horizontal="left"/>
    </xf>
    <xf numFmtId="0" fontId="5" fillId="2" borderId="0" xfId="0" applyFont="1" applyFill="1" applyAlignment="1">
      <alignment/>
    </xf>
    <xf numFmtId="2" fontId="6" fillId="3" borderId="27" xfId="0" applyNumberFormat="1" applyFont="1" applyFill="1" applyBorder="1" applyAlignment="1">
      <alignment vertical="top" wrapText="1"/>
    </xf>
    <xf numFmtId="2" fontId="6" fillId="3" borderId="40" xfId="0" applyNumberFormat="1" applyFont="1" applyFill="1" applyBorder="1" applyAlignment="1">
      <alignment/>
    </xf>
    <xf numFmtId="2" fontId="6" fillId="3" borderId="27" xfId="0" applyNumberFormat="1" applyFont="1" applyFill="1" applyBorder="1" applyAlignment="1">
      <alignment/>
    </xf>
    <xf numFmtId="2" fontId="5" fillId="3" borderId="27" xfId="0" applyNumberFormat="1" applyFont="1" applyFill="1" applyBorder="1" applyAlignment="1">
      <alignment/>
    </xf>
    <xf numFmtId="0" fontId="10" fillId="3" borderId="5" xfId="0" applyFont="1" applyFill="1" applyBorder="1" applyAlignment="1">
      <alignment/>
    </xf>
    <xf numFmtId="0" fontId="10" fillId="3" borderId="1" xfId="0" applyFont="1" applyFill="1" applyBorder="1" applyAlignment="1">
      <alignment/>
    </xf>
    <xf numFmtId="0" fontId="5" fillId="0" borderId="23" xfId="0" applyFont="1" applyBorder="1" applyAlignment="1">
      <alignment/>
    </xf>
    <xf numFmtId="0" fontId="6" fillId="3" borderId="10" xfId="0" applyFont="1" applyFill="1" applyBorder="1" applyAlignment="1">
      <alignment/>
    </xf>
    <xf numFmtId="4" fontId="6" fillId="3" borderId="11" xfId="0" applyNumberFormat="1" applyFont="1" applyFill="1" applyBorder="1" applyAlignment="1">
      <alignment/>
    </xf>
    <xf numFmtId="4" fontId="5" fillId="3" borderId="35" xfId="0" applyNumberFormat="1" applyFont="1" applyFill="1" applyBorder="1" applyAlignment="1">
      <alignment/>
    </xf>
    <xf numFmtId="0" fontId="5" fillId="3" borderId="1" xfId="0" applyFont="1" applyFill="1" applyBorder="1" applyAlignment="1">
      <alignment/>
    </xf>
    <xf numFmtId="0" fontId="5" fillId="3" borderId="41" xfId="0" applyFont="1" applyFill="1" applyBorder="1" applyAlignment="1">
      <alignment/>
    </xf>
    <xf numFmtId="4" fontId="5" fillId="3" borderId="42" xfId="0" applyNumberFormat="1" applyFont="1" applyFill="1" applyBorder="1" applyAlignment="1">
      <alignment/>
    </xf>
    <xf numFmtId="0" fontId="5" fillId="3" borderId="0" xfId="0" applyFont="1" applyFill="1" applyBorder="1" applyAlignment="1">
      <alignment/>
    </xf>
    <xf numFmtId="0" fontId="6" fillId="0" borderId="19" xfId="0" applyFont="1" applyBorder="1" applyAlignment="1">
      <alignment horizontal="center" wrapText="1"/>
    </xf>
    <xf numFmtId="0" fontId="6" fillId="0" borderId="20" xfId="0" applyFont="1" applyBorder="1" applyAlignment="1">
      <alignment horizontal="center" wrapText="1"/>
    </xf>
    <xf numFmtId="2" fontId="5" fillId="0" borderId="33" xfId="0" applyNumberFormat="1" applyFont="1" applyFill="1" applyBorder="1" applyAlignment="1">
      <alignment/>
    </xf>
    <xf numFmtId="2" fontId="5" fillId="0" borderId="33" xfId="0" applyNumberFormat="1" applyFont="1" applyBorder="1" applyAlignment="1">
      <alignment/>
    </xf>
    <xf numFmtId="2" fontId="6" fillId="3" borderId="39" xfId="0" applyNumberFormat="1" applyFont="1" applyFill="1" applyBorder="1" applyAlignment="1">
      <alignment/>
    </xf>
    <xf numFmtId="2" fontId="6" fillId="0" borderId="0" xfId="0" applyNumberFormat="1" applyFont="1" applyFill="1" applyBorder="1" applyAlignment="1">
      <alignment vertical="top" wrapText="1"/>
    </xf>
    <xf numFmtId="0" fontId="6" fillId="2" borderId="36" xfId="0" applyFont="1" applyFill="1" applyBorder="1" applyAlignment="1">
      <alignment/>
    </xf>
    <xf numFmtId="0" fontId="5" fillId="0" borderId="24" xfId="0" applyFont="1" applyBorder="1" applyAlignment="1">
      <alignment/>
    </xf>
    <xf numFmtId="0" fontId="6" fillId="0" borderId="14" xfId="0" applyFont="1" applyBorder="1" applyAlignment="1">
      <alignment horizontal="center" vertical="top" wrapText="1"/>
    </xf>
    <xf numFmtId="0" fontId="6" fillId="0" borderId="33" xfId="0" applyFont="1" applyBorder="1" applyAlignment="1">
      <alignment/>
    </xf>
    <xf numFmtId="0" fontId="6" fillId="0" borderId="32" xfId="0" applyFont="1" applyBorder="1" applyAlignment="1">
      <alignment/>
    </xf>
    <xf numFmtId="0" fontId="6" fillId="0" borderId="33" xfId="0" applyFont="1" applyBorder="1" applyAlignment="1">
      <alignment vertical="top" wrapText="1"/>
    </xf>
    <xf numFmtId="0" fontId="5" fillId="3" borderId="40" xfId="0" applyFont="1" applyFill="1" applyBorder="1" applyAlignment="1">
      <alignment vertical="top" wrapText="1"/>
    </xf>
    <xf numFmtId="2" fontId="6" fillId="3" borderId="10" xfId="0" applyNumberFormat="1" applyFont="1" applyFill="1" applyBorder="1" applyAlignment="1">
      <alignment/>
    </xf>
    <xf numFmtId="0" fontId="6" fillId="3" borderId="21" xfId="0" applyFont="1" applyFill="1" applyBorder="1" applyAlignment="1">
      <alignment/>
    </xf>
    <xf numFmtId="0" fontId="14" fillId="0" borderId="0" xfId="0" applyFont="1" applyAlignment="1">
      <alignment/>
    </xf>
    <xf numFmtId="0" fontId="6" fillId="0" borderId="43" xfId="0" applyFont="1" applyBorder="1" applyAlignment="1">
      <alignment horizontal="center" wrapText="1"/>
    </xf>
    <xf numFmtId="0" fontId="6" fillId="0" borderId="44" xfId="0" applyFont="1" applyBorder="1" applyAlignment="1">
      <alignment horizontal="center"/>
    </xf>
    <xf numFmtId="0" fontId="6" fillId="0" borderId="19" xfId="0" applyFont="1" applyFill="1" applyBorder="1" applyAlignment="1">
      <alignment horizontal="center"/>
    </xf>
    <xf numFmtId="0" fontId="6" fillId="0" borderId="19" xfId="0" applyFont="1" applyFill="1" applyBorder="1" applyAlignment="1">
      <alignment horizontal="center" wrapText="1"/>
    </xf>
    <xf numFmtId="0" fontId="6" fillId="0" borderId="20" xfId="0" applyFont="1" applyFill="1" applyBorder="1" applyAlignment="1">
      <alignment horizontal="center"/>
    </xf>
    <xf numFmtId="0" fontId="5" fillId="2" borderId="27" xfId="0" applyFont="1" applyFill="1" applyBorder="1" applyAlignment="1">
      <alignment/>
    </xf>
    <xf numFmtId="0" fontId="6" fillId="0" borderId="13" xfId="0" applyFont="1" applyBorder="1" applyAlignment="1">
      <alignment horizontal="center"/>
    </xf>
    <xf numFmtId="0" fontId="19" fillId="0" borderId="0" xfId="0" applyFont="1" applyAlignment="1">
      <alignment/>
    </xf>
    <xf numFmtId="0" fontId="6" fillId="6" borderId="0" xfId="0" applyFont="1" applyFill="1" applyAlignment="1">
      <alignment/>
    </xf>
    <xf numFmtId="0" fontId="5" fillId="6" borderId="0" xfId="0" applyFont="1" applyFill="1" applyAlignment="1">
      <alignment/>
    </xf>
    <xf numFmtId="0" fontId="5" fillId="2" borderId="0" xfId="0" applyFont="1" applyFill="1" applyAlignment="1">
      <alignment horizontal="right"/>
    </xf>
    <xf numFmtId="0" fontId="6" fillId="0" borderId="18" xfId="0" applyFont="1" applyBorder="1" applyAlignment="1">
      <alignment horizontal="center"/>
    </xf>
    <xf numFmtId="0" fontId="6" fillId="0" borderId="0" xfId="0" applyFont="1" applyFill="1" applyBorder="1" applyAlignment="1">
      <alignment wrapText="1"/>
    </xf>
    <xf numFmtId="0" fontId="6" fillId="3" borderId="45" xfId="0" applyFont="1" applyFill="1" applyBorder="1" applyAlignment="1">
      <alignment/>
    </xf>
    <xf numFmtId="0" fontId="5" fillId="7" borderId="0" xfId="0" applyFont="1" applyFill="1" applyAlignment="1">
      <alignment/>
    </xf>
    <xf numFmtId="0" fontId="5" fillId="0" borderId="0" xfId="0" applyFont="1" applyAlignment="1">
      <alignment horizontal="center"/>
    </xf>
    <xf numFmtId="0" fontId="5" fillId="2" borderId="36" xfId="0" applyFont="1" applyFill="1" applyBorder="1" applyAlignment="1">
      <alignment/>
    </xf>
    <xf numFmtId="0" fontId="5" fillId="0" borderId="0" xfId="0" applyFont="1" applyAlignment="1">
      <alignment horizontal="center" vertical="top"/>
    </xf>
    <xf numFmtId="0" fontId="5" fillId="2" borderId="15" xfId="0" applyFont="1" applyFill="1" applyBorder="1" applyAlignment="1">
      <alignment/>
    </xf>
    <xf numFmtId="0" fontId="5" fillId="3" borderId="46" xfId="0" applyFont="1" applyFill="1" applyBorder="1" applyAlignment="1">
      <alignment/>
    </xf>
    <xf numFmtId="0" fontId="5" fillId="3" borderId="47" xfId="0" applyFont="1" applyFill="1" applyBorder="1" applyAlignment="1">
      <alignment/>
    </xf>
    <xf numFmtId="2" fontId="5" fillId="3" borderId="47" xfId="0" applyNumberFormat="1" applyFont="1" applyFill="1" applyBorder="1" applyAlignment="1">
      <alignment/>
    </xf>
    <xf numFmtId="2" fontId="6" fillId="3" borderId="48" xfId="0" applyNumberFormat="1" applyFont="1" applyFill="1" applyBorder="1" applyAlignment="1">
      <alignment/>
    </xf>
    <xf numFmtId="0" fontId="6" fillId="2" borderId="38" xfId="0" applyFont="1" applyFill="1" applyBorder="1" applyAlignment="1">
      <alignment/>
    </xf>
    <xf numFmtId="0" fontId="6" fillId="2" borderId="10" xfId="0" applyFont="1" applyFill="1" applyBorder="1" applyAlignment="1">
      <alignment/>
    </xf>
    <xf numFmtId="0" fontId="6" fillId="2" borderId="11" xfId="0" applyFont="1" applyFill="1" applyBorder="1" applyAlignment="1">
      <alignment/>
    </xf>
    <xf numFmtId="2" fontId="6" fillId="3" borderId="47" xfId="0" applyNumberFormat="1" applyFont="1" applyFill="1" applyBorder="1" applyAlignment="1">
      <alignment/>
    </xf>
    <xf numFmtId="0" fontId="6" fillId="2" borderId="12" xfId="0" applyFont="1" applyFill="1" applyBorder="1" applyAlignment="1">
      <alignment/>
    </xf>
    <xf numFmtId="0" fontId="6" fillId="2" borderId="49" xfId="0" applyFont="1" applyFill="1" applyBorder="1" applyAlignment="1">
      <alignment/>
    </xf>
    <xf numFmtId="0" fontId="14" fillId="2" borderId="0" xfId="0" applyFont="1" applyFill="1" applyAlignment="1">
      <alignment/>
    </xf>
    <xf numFmtId="0" fontId="18" fillId="2" borderId="0" xfId="0" applyFont="1" applyFill="1" applyAlignment="1">
      <alignment/>
    </xf>
    <xf numFmtId="0" fontId="5" fillId="3" borderId="38" xfId="0" applyFont="1" applyFill="1" applyBorder="1" applyAlignment="1">
      <alignment/>
    </xf>
    <xf numFmtId="0" fontId="10" fillId="3" borderId="6" xfId="0" applyFont="1" applyFill="1" applyBorder="1" applyAlignment="1">
      <alignment/>
    </xf>
    <xf numFmtId="0" fontId="10" fillId="3" borderId="0" xfId="0" applyFont="1" applyFill="1" applyBorder="1" applyAlignment="1">
      <alignment/>
    </xf>
    <xf numFmtId="0" fontId="10" fillId="0" borderId="29" xfId="0" applyFont="1" applyFill="1" applyBorder="1" applyAlignment="1">
      <alignment/>
    </xf>
    <xf numFmtId="0" fontId="10" fillId="0" borderId="47" xfId="0" applyFont="1" applyFill="1" applyBorder="1" applyAlignment="1">
      <alignment/>
    </xf>
    <xf numFmtId="0" fontId="0" fillId="0" borderId="0" xfId="0" applyAlignment="1" applyProtection="1">
      <alignment/>
      <protection locked="0"/>
    </xf>
    <xf numFmtId="0" fontId="20" fillId="2" borderId="0" xfId="0" applyFont="1" applyFill="1" applyAlignment="1" applyProtection="1">
      <alignment/>
      <protection locked="0"/>
    </xf>
    <xf numFmtId="0" fontId="1" fillId="4" borderId="0" xfId="0" applyFont="1" applyFill="1" applyAlignment="1" applyProtection="1">
      <alignment/>
      <protection locked="0"/>
    </xf>
    <xf numFmtId="0" fontId="0" fillId="2" borderId="0" xfId="0" applyFill="1" applyAlignment="1" applyProtection="1">
      <alignment/>
      <protection locked="0"/>
    </xf>
    <xf numFmtId="0" fontId="6" fillId="0" borderId="18" xfId="0" applyFont="1" applyBorder="1" applyAlignment="1" applyProtection="1">
      <alignment horizontal="center" wrapText="1"/>
      <protection locked="0"/>
    </xf>
    <xf numFmtId="0" fontId="6" fillId="0" borderId="19" xfId="0"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6" fillId="2" borderId="32" xfId="0" applyFont="1" applyFill="1" applyBorder="1" applyAlignment="1" applyProtection="1">
      <alignment/>
      <protection locked="0"/>
    </xf>
    <xf numFmtId="0" fontId="5" fillId="2" borderId="0" xfId="0" applyFont="1" applyFill="1" applyBorder="1" applyAlignment="1" applyProtection="1">
      <alignment/>
      <protection locked="0"/>
    </xf>
    <xf numFmtId="0" fontId="6" fillId="0" borderId="14" xfId="0" applyFont="1" applyFill="1" applyBorder="1" applyAlignment="1" applyProtection="1">
      <alignment wrapText="1"/>
      <protection locked="0"/>
    </xf>
    <xf numFmtId="0" fontId="5" fillId="0" borderId="13" xfId="0" applyFont="1" applyFill="1" applyBorder="1" applyAlignment="1" applyProtection="1">
      <alignment wrapText="1"/>
      <protection locked="0"/>
    </xf>
    <xf numFmtId="2" fontId="5" fillId="0" borderId="13" xfId="0" applyNumberFormat="1" applyFont="1" applyFill="1" applyBorder="1" applyAlignment="1" applyProtection="1">
      <alignment/>
      <protection locked="0"/>
    </xf>
    <xf numFmtId="0" fontId="0" fillId="0" borderId="0" xfId="0" applyFill="1" applyAlignment="1" applyProtection="1">
      <alignment/>
      <protection locked="0"/>
    </xf>
    <xf numFmtId="0" fontId="6" fillId="5" borderId="32" xfId="0" applyFont="1" applyFill="1" applyBorder="1" applyAlignment="1" applyProtection="1">
      <alignment wrapText="1"/>
      <protection locked="0"/>
    </xf>
    <xf numFmtId="0" fontId="5" fillId="5" borderId="0" xfId="0" applyFont="1" applyFill="1" applyBorder="1" applyAlignment="1" applyProtection="1">
      <alignment wrapText="1"/>
      <protection locked="0"/>
    </xf>
    <xf numFmtId="0" fontId="6" fillId="5" borderId="0" xfId="0" applyFont="1" applyFill="1" applyBorder="1" applyAlignment="1" applyProtection="1">
      <alignment/>
      <protection locked="0"/>
    </xf>
    <xf numFmtId="0" fontId="5" fillId="5" borderId="0" xfId="0" applyFont="1" applyFill="1" applyBorder="1" applyAlignment="1" applyProtection="1">
      <alignment/>
      <protection locked="0"/>
    </xf>
    <xf numFmtId="0" fontId="6" fillId="2" borderId="32" xfId="0" applyFont="1" applyFill="1" applyBorder="1" applyAlignment="1" applyProtection="1">
      <alignment wrapText="1"/>
      <protection locked="0"/>
    </xf>
    <xf numFmtId="0" fontId="5" fillId="2" borderId="0" xfId="0" applyFont="1" applyFill="1" applyBorder="1" applyAlignment="1" applyProtection="1">
      <alignment wrapText="1"/>
      <protection locked="0"/>
    </xf>
    <xf numFmtId="0" fontId="6" fillId="0" borderId="14" xfId="0" applyFont="1" applyBorder="1" applyAlignment="1" applyProtection="1">
      <alignment wrapText="1"/>
      <protection locked="0"/>
    </xf>
    <xf numFmtId="0" fontId="5" fillId="0" borderId="13" xfId="0" applyFont="1" applyBorder="1" applyAlignment="1" applyProtection="1">
      <alignment wrapText="1"/>
      <protection locked="0"/>
    </xf>
    <xf numFmtId="2" fontId="5" fillId="0" borderId="13" xfId="0" applyNumberFormat="1" applyFont="1" applyBorder="1" applyAlignment="1" applyProtection="1">
      <alignment/>
      <protection locked="0"/>
    </xf>
    <xf numFmtId="0" fontId="5" fillId="5" borderId="32" xfId="0" applyFont="1" applyFill="1" applyBorder="1" applyAlignment="1" applyProtection="1">
      <alignment wrapText="1"/>
      <protection locked="0"/>
    </xf>
    <xf numFmtId="0" fontId="5" fillId="0" borderId="14" xfId="0" applyFont="1" applyBorder="1" applyAlignment="1" applyProtection="1">
      <alignment wrapText="1"/>
      <protection locked="0"/>
    </xf>
    <xf numFmtId="0" fontId="6" fillId="2" borderId="50" xfId="0" applyFont="1" applyFill="1" applyBorder="1" applyAlignment="1" applyProtection="1">
      <alignment/>
      <protection locked="0"/>
    </xf>
    <xf numFmtId="0" fontId="6" fillId="2" borderId="41" xfId="0" applyFont="1" applyFill="1" applyBorder="1" applyAlignment="1" applyProtection="1">
      <alignment/>
      <protection locked="0"/>
    </xf>
    <xf numFmtId="0" fontId="6" fillId="2" borderId="51" xfId="0" applyFont="1" applyFill="1" applyBorder="1" applyAlignment="1" applyProtection="1">
      <alignment/>
      <protection locked="0"/>
    </xf>
    <xf numFmtId="0" fontId="6" fillId="2" borderId="1" xfId="0" applyFont="1" applyFill="1" applyBorder="1" applyAlignment="1" applyProtection="1">
      <alignment/>
      <protection locked="0"/>
    </xf>
    <xf numFmtId="0" fontId="5" fillId="5" borderId="30" xfId="0" applyFont="1" applyFill="1" applyBorder="1" applyAlignment="1" applyProtection="1">
      <alignment/>
      <protection locked="0"/>
    </xf>
    <xf numFmtId="0" fontId="5" fillId="5" borderId="2" xfId="0" applyFont="1" applyFill="1" applyBorder="1" applyAlignment="1" applyProtection="1">
      <alignment/>
      <protection locked="0"/>
    </xf>
    <xf numFmtId="0" fontId="6" fillId="5" borderId="2" xfId="0" applyFont="1" applyFill="1" applyBorder="1" applyAlignment="1" applyProtection="1">
      <alignment/>
      <protection locked="0"/>
    </xf>
    <xf numFmtId="0" fontId="5" fillId="3" borderId="52" xfId="0" applyFont="1" applyFill="1" applyBorder="1" applyAlignment="1" applyProtection="1">
      <alignment/>
      <protection locked="0"/>
    </xf>
    <xf numFmtId="0" fontId="5" fillId="3" borderId="8" xfId="0" applyFont="1" applyFill="1" applyBorder="1" applyAlignment="1" applyProtection="1">
      <alignment/>
      <protection locked="0"/>
    </xf>
    <xf numFmtId="0" fontId="6" fillId="3" borderId="8" xfId="0" applyFont="1" applyFill="1" applyBorder="1" applyAlignment="1" applyProtection="1">
      <alignment/>
      <protection locked="0"/>
    </xf>
    <xf numFmtId="0" fontId="23" fillId="0" borderId="0" xfId="0" applyFont="1" applyAlignment="1" applyProtection="1">
      <alignment/>
      <protection locked="0"/>
    </xf>
    <xf numFmtId="0" fontId="24" fillId="0" borderId="0" xfId="0" applyFont="1" applyAlignment="1" applyProtection="1">
      <alignment/>
      <protection locked="0"/>
    </xf>
    <xf numFmtId="0" fontId="5" fillId="0" borderId="0" xfId="0" applyFont="1" applyAlignment="1" applyProtection="1">
      <alignment/>
      <protection locked="0"/>
    </xf>
    <xf numFmtId="0" fontId="5"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0" fillId="4" borderId="0" xfId="0" applyFill="1" applyAlignment="1" applyProtection="1">
      <alignment/>
      <protection locked="0"/>
    </xf>
    <xf numFmtId="0" fontId="6" fillId="0" borderId="13" xfId="0" applyFont="1" applyBorder="1" applyAlignment="1" applyProtection="1">
      <alignment horizontal="center" wrapText="1"/>
      <protection locked="0"/>
    </xf>
    <xf numFmtId="0" fontId="6" fillId="0" borderId="53" xfId="0" applyFont="1" applyBorder="1" applyAlignment="1" applyProtection="1">
      <alignment horizontal="center" wrapText="1"/>
      <protection locked="0"/>
    </xf>
    <xf numFmtId="0" fontId="6" fillId="8" borderId="18" xfId="0" applyFont="1" applyFill="1" applyBorder="1" applyAlignment="1" applyProtection="1">
      <alignment horizontal="center" wrapText="1"/>
      <protection locked="0"/>
    </xf>
    <xf numFmtId="0" fontId="6" fillId="8" borderId="19" xfId="0" applyFont="1" applyFill="1" applyBorder="1" applyAlignment="1" applyProtection="1">
      <alignment horizontal="center" wrapText="1"/>
      <protection locked="0"/>
    </xf>
    <xf numFmtId="0" fontId="6" fillId="8" borderId="20" xfId="0" applyFont="1" applyFill="1" applyBorder="1" applyAlignment="1" applyProtection="1">
      <alignment horizontal="center" wrapText="1"/>
      <protection locked="0"/>
    </xf>
    <xf numFmtId="0" fontId="6" fillId="5" borderId="19" xfId="0" applyFont="1" applyFill="1" applyBorder="1" applyAlignment="1" applyProtection="1">
      <alignment horizontal="center" wrapText="1"/>
      <protection locked="0"/>
    </xf>
    <xf numFmtId="0" fontId="6" fillId="5" borderId="20" xfId="0" applyFont="1" applyFill="1" applyBorder="1" applyAlignment="1" applyProtection="1">
      <alignment horizontal="center" wrapText="1"/>
      <protection locked="0"/>
    </xf>
    <xf numFmtId="0" fontId="6" fillId="0" borderId="54"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5" fillId="0" borderId="53" xfId="0" applyFont="1" applyBorder="1" applyAlignment="1" applyProtection="1">
      <alignment wrapText="1"/>
      <protection locked="0"/>
    </xf>
    <xf numFmtId="2" fontId="5" fillId="8" borderId="14" xfId="0" applyNumberFormat="1" applyFont="1" applyFill="1" applyBorder="1" applyAlignment="1" applyProtection="1">
      <alignment/>
      <protection locked="0"/>
    </xf>
    <xf numFmtId="2" fontId="5" fillId="8" borderId="13" xfId="0" applyNumberFormat="1" applyFont="1" applyFill="1" applyBorder="1" applyAlignment="1" applyProtection="1">
      <alignment/>
      <protection locked="0"/>
    </xf>
    <xf numFmtId="2" fontId="5" fillId="5" borderId="14" xfId="0" applyNumberFormat="1" applyFont="1" applyFill="1" applyBorder="1" applyAlignment="1" applyProtection="1">
      <alignment/>
      <protection locked="0"/>
    </xf>
    <xf numFmtId="2" fontId="5" fillId="5" borderId="13" xfId="0" applyNumberFormat="1" applyFont="1" applyFill="1" applyBorder="1" applyAlignment="1" applyProtection="1">
      <alignment/>
      <protection locked="0"/>
    </xf>
    <xf numFmtId="0" fontId="5" fillId="0" borderId="0" xfId="0" applyFont="1" applyBorder="1" applyAlignment="1" applyProtection="1">
      <alignment/>
      <protection locked="0"/>
    </xf>
    <xf numFmtId="0" fontId="6" fillId="3" borderId="13" xfId="0" applyFont="1" applyFill="1" applyBorder="1" applyAlignment="1" applyProtection="1">
      <alignment/>
      <protection locked="0"/>
    </xf>
    <xf numFmtId="0" fontId="6" fillId="3" borderId="53" xfId="0" applyFont="1" applyFill="1" applyBorder="1" applyAlignment="1" applyProtection="1">
      <alignment/>
      <protection locked="0"/>
    </xf>
    <xf numFmtId="2" fontId="6" fillId="3" borderId="39" xfId="0" applyNumberFormat="1" applyFont="1" applyFill="1" applyBorder="1" applyAlignment="1" applyProtection="1">
      <alignment/>
      <protection locked="0"/>
    </xf>
    <xf numFmtId="0" fontId="6" fillId="3" borderId="40" xfId="0" applyFont="1" applyFill="1" applyBorder="1" applyAlignment="1" applyProtection="1">
      <alignment/>
      <protection locked="0"/>
    </xf>
    <xf numFmtId="2" fontId="6" fillId="3" borderId="40" xfId="0" applyNumberFormat="1" applyFont="1" applyFill="1" applyBorder="1" applyAlignment="1" applyProtection="1">
      <alignment/>
      <protection locked="0"/>
    </xf>
    <xf numFmtId="0" fontId="6" fillId="0" borderId="0" xfId="0" applyFont="1" applyBorder="1" applyAlignment="1" applyProtection="1">
      <alignment/>
      <protection locked="0"/>
    </xf>
    <xf numFmtId="0" fontId="1" fillId="0" borderId="0" xfId="0" applyFont="1" applyFill="1" applyAlignment="1" applyProtection="1">
      <alignment/>
      <protection locked="0"/>
    </xf>
    <xf numFmtId="0" fontId="0" fillId="0" borderId="0" xfId="0" applyBorder="1" applyAlignment="1" applyProtection="1">
      <alignment/>
      <protection locked="0"/>
    </xf>
    <xf numFmtId="0" fontId="6" fillId="2" borderId="28" xfId="0" applyFont="1" applyFill="1" applyBorder="1" applyAlignment="1" applyProtection="1">
      <alignment/>
      <protection locked="0"/>
    </xf>
    <xf numFmtId="0" fontId="6" fillId="2" borderId="15" xfId="0" applyFont="1" applyFill="1" applyBorder="1" applyAlignment="1" applyProtection="1">
      <alignment/>
      <protection locked="0"/>
    </xf>
    <xf numFmtId="0" fontId="6" fillId="2" borderId="36" xfId="0" applyFont="1" applyFill="1" applyBorder="1" applyAlignment="1" applyProtection="1">
      <alignment/>
      <protection locked="0"/>
    </xf>
    <xf numFmtId="0" fontId="6" fillId="0" borderId="0" xfId="0" applyFont="1" applyAlignment="1" applyProtection="1">
      <alignment/>
      <protection locked="0"/>
    </xf>
    <xf numFmtId="0" fontId="5" fillId="0" borderId="32" xfId="0" applyFont="1" applyBorder="1" applyAlignment="1" applyProtection="1">
      <alignment/>
      <protection locked="0"/>
    </xf>
    <xf numFmtId="0" fontId="5" fillId="0" borderId="24" xfId="0" applyFont="1" applyBorder="1" applyAlignment="1" applyProtection="1">
      <alignment/>
      <protection locked="0"/>
    </xf>
    <xf numFmtId="0" fontId="6" fillId="0" borderId="14" xfId="0" applyFont="1" applyBorder="1" applyAlignment="1" applyProtection="1">
      <alignment horizontal="center" vertical="top" wrapText="1"/>
      <protection locked="0"/>
    </xf>
    <xf numFmtId="0" fontId="6" fillId="0" borderId="13" xfId="0" applyFont="1" applyBorder="1" applyAlignment="1" applyProtection="1">
      <alignment horizontal="center" vertical="top" wrapText="1"/>
      <protection locked="0"/>
    </xf>
    <xf numFmtId="0" fontId="6" fillId="0" borderId="33" xfId="0" applyFont="1" applyBorder="1" applyAlignment="1" applyProtection="1">
      <alignment horizontal="center" vertical="top" wrapText="1"/>
      <protection locked="0"/>
    </xf>
    <xf numFmtId="0" fontId="5" fillId="0" borderId="14" xfId="0" applyFont="1" applyBorder="1" applyAlignment="1" applyProtection="1">
      <alignment vertical="top" wrapText="1"/>
      <protection locked="0"/>
    </xf>
    <xf numFmtId="2" fontId="5" fillId="0" borderId="13" xfId="0" applyNumberFormat="1" applyFont="1" applyBorder="1" applyAlignment="1" applyProtection="1">
      <alignment vertical="top" wrapText="1"/>
      <protection locked="0"/>
    </xf>
    <xf numFmtId="2" fontId="5" fillId="0" borderId="33" xfId="0" applyNumberFormat="1" applyFont="1" applyBorder="1" applyAlignment="1" applyProtection="1">
      <alignment vertical="top" wrapText="1"/>
      <protection locked="0"/>
    </xf>
    <xf numFmtId="0" fontId="6" fillId="3" borderId="12" xfId="0" applyFont="1" applyFill="1" applyBorder="1" applyAlignment="1" applyProtection="1">
      <alignment vertical="top" wrapText="1"/>
      <protection locked="0"/>
    </xf>
    <xf numFmtId="2" fontId="6" fillId="3" borderId="27" xfId="0" applyNumberFormat="1"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2" fontId="6" fillId="0" borderId="0" xfId="0" applyNumberFormat="1" applyFont="1" applyFill="1" applyBorder="1" applyAlignment="1" applyProtection="1">
      <alignment vertical="top" wrapText="1"/>
      <protection locked="0"/>
    </xf>
    <xf numFmtId="0" fontId="6" fillId="0" borderId="0" xfId="0" applyFont="1" applyFill="1" applyAlignment="1" applyProtection="1">
      <alignment/>
      <protection locked="0"/>
    </xf>
    <xf numFmtId="0" fontId="5" fillId="0" borderId="0" xfId="0" applyFont="1" applyFill="1" applyAlignment="1" applyProtection="1">
      <alignment/>
      <protection locked="0"/>
    </xf>
    <xf numFmtId="0" fontId="6" fillId="0" borderId="14" xfId="0" applyFont="1" applyBorder="1" applyAlignment="1" applyProtection="1">
      <alignment/>
      <protection locked="0"/>
    </xf>
    <xf numFmtId="0" fontId="6" fillId="0" borderId="13" xfId="0" applyFont="1" applyBorder="1" applyAlignment="1" applyProtection="1">
      <alignment/>
      <protection locked="0"/>
    </xf>
    <xf numFmtId="0" fontId="6" fillId="0" borderId="33" xfId="0" applyFont="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32" xfId="0" applyFont="1" applyBorder="1" applyAlignment="1" applyProtection="1">
      <alignment/>
      <protection locked="0"/>
    </xf>
    <xf numFmtId="0" fontId="6" fillId="0" borderId="33" xfId="0" applyFont="1" applyBorder="1" applyAlignment="1" applyProtection="1">
      <alignment vertical="top" wrapText="1"/>
      <protection locked="0"/>
    </xf>
    <xf numFmtId="0" fontId="6" fillId="3" borderId="39"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6" fillId="3" borderId="40" xfId="0" applyFont="1" applyFill="1" applyBorder="1" applyAlignment="1" applyProtection="1">
      <alignment vertical="top" wrapText="1"/>
      <protection locked="0"/>
    </xf>
    <xf numFmtId="0" fontId="5" fillId="0" borderId="50" xfId="0" applyFont="1" applyBorder="1" applyAlignment="1" applyProtection="1">
      <alignment vertical="top" wrapText="1"/>
      <protection locked="0"/>
    </xf>
    <xf numFmtId="0" fontId="5" fillId="0" borderId="41" xfId="0" applyFont="1" applyBorder="1" applyAlignment="1" applyProtection="1">
      <alignment vertical="top" wrapText="1"/>
      <protection locked="0"/>
    </xf>
    <xf numFmtId="0" fontId="6" fillId="0" borderId="48" xfId="0" applyFont="1" applyBorder="1" applyAlignment="1" applyProtection="1">
      <alignment vertical="top" wrapText="1"/>
      <protection locked="0"/>
    </xf>
    <xf numFmtId="0" fontId="6" fillId="9" borderId="28" xfId="0" applyFont="1" applyFill="1" applyBorder="1" applyAlignment="1" applyProtection="1">
      <alignment/>
      <protection locked="0"/>
    </xf>
    <xf numFmtId="0" fontId="5" fillId="9" borderId="15" xfId="0" applyFont="1" applyFill="1" applyBorder="1" applyAlignment="1" applyProtection="1">
      <alignment/>
      <protection locked="0"/>
    </xf>
    <xf numFmtId="0" fontId="5" fillId="9" borderId="36" xfId="0" applyFont="1" applyFill="1" applyBorder="1" applyAlignment="1" applyProtection="1">
      <alignment/>
      <protection locked="0"/>
    </xf>
    <xf numFmtId="0" fontId="11" fillId="0" borderId="0" xfId="0" applyFont="1" applyAlignment="1" applyProtection="1">
      <alignment/>
      <protection locked="0"/>
    </xf>
    <xf numFmtId="0" fontId="6" fillId="9" borderId="15" xfId="0" applyFont="1" applyFill="1" applyBorder="1" applyAlignment="1" applyProtection="1">
      <alignment/>
      <protection locked="0"/>
    </xf>
    <xf numFmtId="0" fontId="6" fillId="0" borderId="15" xfId="0" applyFont="1" applyBorder="1" applyAlignment="1" applyProtection="1">
      <alignment/>
      <protection locked="0"/>
    </xf>
    <xf numFmtId="0" fontId="6" fillId="0" borderId="36" xfId="0" applyFont="1" applyBorder="1" applyAlignment="1" applyProtection="1">
      <alignment/>
      <protection locked="0"/>
    </xf>
    <xf numFmtId="0" fontId="6" fillId="0" borderId="14" xfId="0" applyFont="1" applyFill="1" applyBorder="1" applyAlignment="1" applyProtection="1">
      <alignment horizontal="center" wrapText="1"/>
      <protection locked="0"/>
    </xf>
    <xf numFmtId="0" fontId="6" fillId="0" borderId="13" xfId="0" applyFont="1" applyFill="1" applyBorder="1" applyAlignment="1" applyProtection="1">
      <alignment horizontal="center" wrapText="1"/>
      <protection locked="0"/>
    </xf>
    <xf numFmtId="0" fontId="6" fillId="0" borderId="33" xfId="0" applyFont="1" applyFill="1" applyBorder="1" applyAlignment="1" applyProtection="1">
      <alignment horizontal="center" wrapText="1"/>
      <protection locked="0"/>
    </xf>
    <xf numFmtId="0" fontId="6" fillId="3" borderId="12" xfId="0" applyFont="1" applyFill="1" applyBorder="1" applyAlignment="1" applyProtection="1">
      <alignment/>
      <protection locked="0"/>
    </xf>
    <xf numFmtId="0" fontId="6" fillId="3" borderId="27" xfId="0" applyFont="1" applyFill="1" applyBorder="1" applyAlignment="1" applyProtection="1">
      <alignment/>
      <protection locked="0"/>
    </xf>
    <xf numFmtId="0" fontId="5" fillId="3" borderId="12" xfId="0" applyFont="1" applyFill="1" applyBorder="1" applyAlignment="1" applyProtection="1">
      <alignment/>
      <protection locked="0"/>
    </xf>
    <xf numFmtId="0" fontId="5" fillId="3" borderId="27" xfId="0" applyFont="1" applyFill="1" applyBorder="1" applyAlignment="1" applyProtection="1">
      <alignment/>
      <protection locked="0"/>
    </xf>
    <xf numFmtId="0" fontId="14" fillId="0" borderId="0" xfId="0" applyFont="1" applyFill="1" applyBorder="1" applyAlignment="1" applyProtection="1">
      <alignment/>
      <protection locked="0"/>
    </xf>
    <xf numFmtId="0" fontId="6" fillId="0" borderId="13" xfId="0" applyFont="1" applyFill="1" applyBorder="1" applyAlignment="1" applyProtection="1">
      <alignment wrapText="1"/>
      <protection locked="0"/>
    </xf>
    <xf numFmtId="0" fontId="6" fillId="0" borderId="33" xfId="0" applyFont="1" applyFill="1" applyBorder="1" applyAlignment="1" applyProtection="1">
      <alignment wrapText="1"/>
      <protection locked="0"/>
    </xf>
    <xf numFmtId="0" fontId="6" fillId="0" borderId="0" xfId="0" applyFont="1" applyAlignment="1" applyProtection="1">
      <alignment wrapText="1"/>
      <protection locked="0"/>
    </xf>
    <xf numFmtId="0" fontId="6" fillId="9" borderId="36" xfId="0" applyFont="1" applyFill="1" applyBorder="1" applyAlignment="1" applyProtection="1">
      <alignment/>
      <protection locked="0"/>
    </xf>
    <xf numFmtId="0" fontId="14" fillId="10" borderId="38" xfId="0" applyFont="1" applyFill="1" applyBorder="1" applyAlignment="1" applyProtection="1">
      <alignment/>
      <protection locked="0"/>
    </xf>
    <xf numFmtId="0" fontId="14" fillId="10" borderId="10" xfId="0" applyFont="1" applyFill="1" applyBorder="1" applyAlignment="1" applyProtection="1">
      <alignment/>
      <protection locked="0"/>
    </xf>
    <xf numFmtId="0" fontId="14" fillId="10" borderId="11" xfId="0" applyFont="1" applyFill="1" applyBorder="1" applyAlignment="1" applyProtection="1">
      <alignment/>
      <protection locked="0"/>
    </xf>
    <xf numFmtId="0" fontId="6" fillId="4" borderId="0" xfId="0" applyFont="1" applyFill="1" applyAlignment="1" applyProtection="1">
      <alignment/>
      <protection locked="0"/>
    </xf>
    <xf numFmtId="0" fontId="14" fillId="4" borderId="0" xfId="0" applyFont="1" applyFill="1" applyAlignment="1" applyProtection="1">
      <alignment/>
      <protection locked="0"/>
    </xf>
    <xf numFmtId="0" fontId="6" fillId="2" borderId="0" xfId="0" applyFont="1" applyFill="1" applyAlignment="1" applyProtection="1">
      <alignment/>
      <protection locked="0"/>
    </xf>
    <xf numFmtId="0" fontId="5" fillId="2" borderId="0" xfId="0" applyFont="1" applyFill="1" applyAlignment="1" applyProtection="1">
      <alignment/>
      <protection locked="0"/>
    </xf>
    <xf numFmtId="2" fontId="13" fillId="0" borderId="0" xfId="0" applyNumberFormat="1" applyFont="1" applyAlignment="1" applyProtection="1">
      <alignment/>
      <protection locked="0"/>
    </xf>
    <xf numFmtId="0" fontId="13" fillId="0" borderId="0" xfId="0" applyFont="1" applyAlignment="1" applyProtection="1">
      <alignment/>
      <protection locked="0"/>
    </xf>
    <xf numFmtId="0" fontId="21" fillId="0" borderId="0" xfId="0" applyFont="1" applyAlignment="1" applyProtection="1">
      <alignment/>
      <protection locked="0"/>
    </xf>
    <xf numFmtId="0" fontId="7" fillId="0" borderId="0" xfId="0" applyFont="1" applyAlignment="1" applyProtection="1">
      <alignment/>
      <protection locked="0"/>
    </xf>
    <xf numFmtId="0" fontId="8" fillId="0" borderId="0" xfId="0" applyFont="1" applyAlignment="1" applyProtection="1">
      <alignment/>
      <protection locked="0"/>
    </xf>
    <xf numFmtId="0" fontId="16" fillId="0" borderId="0" xfId="0" applyFont="1" applyBorder="1" applyAlignment="1" applyProtection="1">
      <alignment vertical="center"/>
      <protection locked="0"/>
    </xf>
    <xf numFmtId="0" fontId="16" fillId="0" borderId="0" xfId="0" applyFont="1" applyBorder="1" applyAlignment="1" applyProtection="1">
      <alignment wrapText="1"/>
      <protection locked="0"/>
    </xf>
    <xf numFmtId="0" fontId="16" fillId="0" borderId="0" xfId="0" applyFont="1" applyBorder="1" applyAlignment="1" applyProtection="1">
      <alignment vertical="center" wrapText="1"/>
      <protection locked="0"/>
    </xf>
    <xf numFmtId="0" fontId="7" fillId="2" borderId="53" xfId="0" applyFont="1" applyFill="1" applyBorder="1" applyAlignment="1" applyProtection="1">
      <alignment/>
      <protection locked="0"/>
    </xf>
    <xf numFmtId="0" fontId="7" fillId="2" borderId="2" xfId="0" applyFont="1" applyFill="1" applyBorder="1" applyAlignment="1" applyProtection="1">
      <alignment/>
      <protection locked="0"/>
    </xf>
    <xf numFmtId="0" fontId="8" fillId="2" borderId="54"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18" xfId="0" applyFont="1" applyFill="1" applyBorder="1" applyAlignment="1" applyProtection="1">
      <alignment/>
      <protection locked="0"/>
    </xf>
    <xf numFmtId="0" fontId="7" fillId="0" borderId="19" xfId="0" applyFont="1" applyFill="1" applyBorder="1" applyAlignment="1" applyProtection="1">
      <alignment/>
      <protection locked="0"/>
    </xf>
    <xf numFmtId="0" fontId="8" fillId="3" borderId="55" xfId="0" applyFont="1" applyFill="1" applyBorder="1" applyAlignment="1" applyProtection="1">
      <alignment/>
      <protection locked="0"/>
    </xf>
    <xf numFmtId="0" fontId="8" fillId="0" borderId="0" xfId="0" applyFont="1" applyBorder="1" applyAlignment="1" applyProtection="1">
      <alignment/>
      <protection locked="0"/>
    </xf>
    <xf numFmtId="0" fontId="1" fillId="0" borderId="43" xfId="0" applyFont="1" applyFill="1" applyBorder="1" applyAlignment="1" applyProtection="1">
      <alignment/>
      <protection locked="0"/>
    </xf>
    <xf numFmtId="0" fontId="7" fillId="0" borderId="56" xfId="0" applyFont="1" applyFill="1" applyBorder="1" applyAlignment="1" applyProtection="1">
      <alignment/>
      <protection locked="0"/>
    </xf>
    <xf numFmtId="0" fontId="8" fillId="0" borderId="14" xfId="0" applyFont="1" applyBorder="1" applyAlignment="1" applyProtection="1">
      <alignment/>
      <protection locked="0"/>
    </xf>
    <xf numFmtId="0" fontId="7" fillId="3" borderId="39" xfId="0" applyFont="1" applyFill="1" applyBorder="1" applyAlignment="1" applyProtection="1">
      <alignment wrapText="1"/>
      <protection locked="0"/>
    </xf>
    <xf numFmtId="0" fontId="7" fillId="3" borderId="13" xfId="0" applyFont="1" applyFill="1" applyBorder="1" applyAlignment="1" applyProtection="1">
      <alignment wrapText="1"/>
      <protection locked="0"/>
    </xf>
    <xf numFmtId="0" fontId="16" fillId="0" borderId="0" xfId="0" applyFont="1" applyAlignment="1" applyProtection="1">
      <alignment/>
      <protection locked="0"/>
    </xf>
    <xf numFmtId="0" fontId="0" fillId="0" borderId="0" xfId="0" applyAlignment="1" applyProtection="1">
      <alignment/>
      <protection/>
    </xf>
    <xf numFmtId="0" fontId="0" fillId="2" borderId="0" xfId="0" applyFill="1" applyAlignment="1" applyProtection="1">
      <alignment/>
      <protection/>
    </xf>
    <xf numFmtId="0" fontId="6" fillId="0" borderId="20" xfId="0" applyFont="1" applyBorder="1" applyAlignment="1" applyProtection="1">
      <alignment horizontal="center" wrapText="1"/>
      <protection/>
    </xf>
    <xf numFmtId="0" fontId="5" fillId="2" borderId="24" xfId="0" applyFont="1" applyFill="1" applyBorder="1" applyAlignment="1" applyProtection="1">
      <alignment/>
      <protection/>
    </xf>
    <xf numFmtId="2" fontId="5" fillId="0" borderId="33" xfId="0" applyNumberFormat="1" applyFont="1" applyFill="1" applyBorder="1" applyAlignment="1" applyProtection="1">
      <alignment/>
      <protection/>
    </xf>
    <xf numFmtId="2" fontId="5" fillId="5" borderId="33" xfId="0" applyNumberFormat="1" applyFont="1" applyFill="1" applyBorder="1" applyAlignment="1" applyProtection="1">
      <alignment/>
      <protection/>
    </xf>
    <xf numFmtId="2" fontId="5" fillId="0" borderId="33" xfId="0" applyNumberFormat="1" applyFont="1" applyBorder="1" applyAlignment="1" applyProtection="1">
      <alignment/>
      <protection/>
    </xf>
    <xf numFmtId="0" fontId="6" fillId="2" borderId="48" xfId="0" applyFont="1" applyFill="1" applyBorder="1" applyAlignment="1" applyProtection="1">
      <alignment/>
      <protection/>
    </xf>
    <xf numFmtId="2" fontId="6" fillId="2" borderId="33" xfId="0" applyNumberFormat="1" applyFont="1" applyFill="1" applyBorder="1" applyAlignment="1" applyProtection="1">
      <alignment/>
      <protection/>
    </xf>
    <xf numFmtId="2" fontId="5" fillId="3" borderId="26" xfId="0" applyNumberFormat="1" applyFont="1" applyFill="1" applyBorder="1" applyAlignment="1" applyProtection="1">
      <alignment/>
      <protection/>
    </xf>
    <xf numFmtId="2" fontId="5" fillId="0" borderId="0" xfId="0" applyNumberFormat="1" applyFont="1" applyFill="1" applyBorder="1" applyAlignment="1" applyProtection="1">
      <alignment/>
      <protection/>
    </xf>
    <xf numFmtId="0" fontId="5" fillId="0" borderId="0" xfId="0" applyFont="1" applyAlignment="1" applyProtection="1">
      <alignment horizontal="right"/>
      <protection/>
    </xf>
    <xf numFmtId="0" fontId="0" fillId="4" borderId="0" xfId="0" applyFill="1" applyAlignment="1" applyProtection="1">
      <alignment/>
      <protection/>
    </xf>
    <xf numFmtId="0" fontId="6" fillId="5" borderId="18" xfId="0" applyFont="1" applyFill="1" applyBorder="1" applyAlignment="1" applyProtection="1">
      <alignment horizontal="center" wrapText="1"/>
      <protection/>
    </xf>
    <xf numFmtId="0" fontId="0" fillId="0" borderId="0" xfId="0" applyFill="1" applyBorder="1" applyAlignment="1" applyProtection="1">
      <alignment/>
      <protection/>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Alignment="1" applyProtection="1">
      <alignment/>
      <protection/>
    </xf>
    <xf numFmtId="0" fontId="5" fillId="0" borderId="0" xfId="0" applyFont="1" applyFill="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xf>
    <xf numFmtId="0" fontId="14" fillId="0" borderId="0" xfId="0" applyFont="1" applyFill="1" applyAlignment="1" applyProtection="1">
      <alignment/>
      <protection/>
    </xf>
    <xf numFmtId="0" fontId="13" fillId="0" borderId="0" xfId="0" applyFont="1" applyAlignment="1" applyProtection="1">
      <alignment/>
      <protection/>
    </xf>
    <xf numFmtId="0" fontId="5" fillId="3" borderId="10" xfId="0" applyFont="1" applyFill="1" applyBorder="1" applyAlignment="1" applyProtection="1">
      <alignment/>
      <protection/>
    </xf>
    <xf numFmtId="4" fontId="6" fillId="3" borderId="11" xfId="0" applyNumberFormat="1" applyFont="1" applyFill="1" applyBorder="1" applyAlignment="1" applyProtection="1">
      <alignment horizontal="right"/>
      <protection/>
    </xf>
    <xf numFmtId="0" fontId="5" fillId="0" borderId="57" xfId="0" applyFont="1" applyBorder="1" applyAlignment="1" applyProtection="1">
      <alignment/>
      <protection/>
    </xf>
    <xf numFmtId="4" fontId="6" fillId="0" borderId="58" xfId="0" applyNumberFormat="1" applyFont="1" applyBorder="1" applyAlignment="1" applyProtection="1">
      <alignment/>
      <protection/>
    </xf>
    <xf numFmtId="2" fontId="5" fillId="0" borderId="14" xfId="0" applyNumberFormat="1" applyFont="1" applyBorder="1" applyAlignment="1" applyProtection="1">
      <alignment/>
      <protection/>
    </xf>
    <xf numFmtId="4" fontId="6" fillId="0" borderId="33" xfId="0" applyNumberFormat="1" applyFont="1" applyBorder="1" applyAlignment="1" applyProtection="1">
      <alignment/>
      <protection/>
    </xf>
    <xf numFmtId="2" fontId="5" fillId="0" borderId="46" xfId="0" applyNumberFormat="1" applyFont="1" applyBorder="1" applyAlignment="1" applyProtection="1">
      <alignment/>
      <protection/>
    </xf>
    <xf numFmtId="4" fontId="6" fillId="0" borderId="48" xfId="0" applyNumberFormat="1" applyFont="1" applyBorder="1" applyAlignment="1" applyProtection="1">
      <alignment/>
      <protection/>
    </xf>
    <xf numFmtId="2" fontId="5" fillId="0" borderId="57" xfId="0" applyNumberFormat="1" applyFont="1" applyBorder="1" applyAlignment="1" applyProtection="1">
      <alignment/>
      <protection/>
    </xf>
    <xf numFmtId="2" fontId="5" fillId="0" borderId="14" xfId="0" applyNumberFormat="1" applyFont="1" applyBorder="1" applyAlignment="1" applyProtection="1">
      <alignment horizontal="right"/>
      <protection/>
    </xf>
    <xf numFmtId="2" fontId="5" fillId="0" borderId="46" xfId="0" applyNumberFormat="1" applyFont="1" applyBorder="1" applyAlignment="1" applyProtection="1">
      <alignment horizontal="right"/>
      <protection/>
    </xf>
    <xf numFmtId="2" fontId="5" fillId="0" borderId="4" xfId="0" applyNumberFormat="1" applyFont="1" applyBorder="1" applyAlignment="1" applyProtection="1">
      <alignment/>
      <protection/>
    </xf>
    <xf numFmtId="4" fontId="5" fillId="0" borderId="58" xfId="0" applyNumberFormat="1" applyFont="1" applyBorder="1" applyAlignment="1" applyProtection="1">
      <alignment horizontal="left"/>
      <protection/>
    </xf>
    <xf numFmtId="2" fontId="5" fillId="0" borderId="13" xfId="0" applyNumberFormat="1" applyFont="1" applyBorder="1" applyAlignment="1" applyProtection="1">
      <alignment/>
      <protection/>
    </xf>
    <xf numFmtId="4" fontId="5" fillId="0" borderId="33" xfId="0" applyNumberFormat="1" applyFont="1" applyBorder="1" applyAlignment="1" applyProtection="1">
      <alignment horizontal="left"/>
      <protection/>
    </xf>
    <xf numFmtId="2" fontId="5" fillId="0" borderId="47" xfId="0" applyNumberFormat="1" applyFont="1" applyBorder="1" applyAlignment="1" applyProtection="1">
      <alignment/>
      <protection/>
    </xf>
    <xf numFmtId="4" fontId="5" fillId="0" borderId="42" xfId="0" applyNumberFormat="1" applyFont="1" applyBorder="1" applyAlignment="1" applyProtection="1">
      <alignment horizontal="left"/>
      <protection/>
    </xf>
    <xf numFmtId="4" fontId="5" fillId="0" borderId="4" xfId="0" applyNumberFormat="1" applyFont="1" applyBorder="1" applyAlignment="1" applyProtection="1">
      <alignment horizontal="left"/>
      <protection/>
    </xf>
    <xf numFmtId="4" fontId="5" fillId="0" borderId="13" xfId="0" applyNumberFormat="1" applyFont="1" applyBorder="1" applyAlignment="1" applyProtection="1">
      <alignment horizontal="left"/>
      <protection/>
    </xf>
    <xf numFmtId="2" fontId="5" fillId="0" borderId="13" xfId="0" applyNumberFormat="1" applyFont="1" applyFill="1" applyBorder="1" applyAlignment="1" applyProtection="1">
      <alignment/>
      <protection/>
    </xf>
    <xf numFmtId="4" fontId="5" fillId="0" borderId="13" xfId="0" applyNumberFormat="1" applyFont="1" applyFill="1" applyBorder="1" applyAlignment="1" applyProtection="1">
      <alignment horizontal="left"/>
      <protection/>
    </xf>
    <xf numFmtId="0" fontId="5" fillId="3" borderId="0" xfId="0" applyFont="1" applyFill="1" applyBorder="1" applyAlignment="1" applyProtection="1">
      <alignment/>
      <protection/>
    </xf>
    <xf numFmtId="4" fontId="5" fillId="3" borderId="24" xfId="0" applyNumberFormat="1" applyFont="1" applyFill="1" applyBorder="1" applyAlignment="1" applyProtection="1">
      <alignment/>
      <protection/>
    </xf>
    <xf numFmtId="0" fontId="5" fillId="3" borderId="15" xfId="0" applyFont="1" applyFill="1" applyBorder="1" applyAlignment="1" applyProtection="1">
      <alignment/>
      <protection/>
    </xf>
    <xf numFmtId="4" fontId="6" fillId="3" borderId="36" xfId="0" applyNumberFormat="1" applyFont="1" applyFill="1" applyBorder="1" applyAlignment="1" applyProtection="1">
      <alignment horizontal="right"/>
      <protection/>
    </xf>
    <xf numFmtId="4" fontId="6" fillId="0" borderId="33" xfId="0" applyNumberFormat="1" applyFont="1" applyBorder="1" applyAlignment="1" applyProtection="1">
      <alignment horizontal="left"/>
      <protection/>
    </xf>
    <xf numFmtId="0" fontId="5" fillId="0" borderId="13" xfId="0" applyFont="1" applyBorder="1" applyAlignment="1" applyProtection="1">
      <alignment/>
      <protection/>
    </xf>
    <xf numFmtId="0" fontId="5" fillId="0" borderId="47" xfId="0" applyFont="1" applyBorder="1" applyAlignment="1" applyProtection="1">
      <alignment/>
      <protection/>
    </xf>
    <xf numFmtId="4" fontId="6" fillId="0" borderId="48" xfId="0" applyNumberFormat="1" applyFont="1" applyBorder="1" applyAlignment="1" applyProtection="1">
      <alignment horizontal="left"/>
      <protection/>
    </xf>
    <xf numFmtId="0" fontId="5" fillId="3" borderId="4" xfId="0" applyFont="1" applyFill="1" applyBorder="1" applyAlignment="1" applyProtection="1">
      <alignment/>
      <protection/>
    </xf>
    <xf numFmtId="4" fontId="6" fillId="3" borderId="4" xfId="0" applyNumberFormat="1" applyFont="1" applyFill="1" applyBorder="1" applyAlignment="1" applyProtection="1">
      <alignment horizontal="left"/>
      <protection/>
    </xf>
    <xf numFmtId="0" fontId="6" fillId="3" borderId="15" xfId="0" applyFont="1" applyFill="1" applyBorder="1" applyAlignment="1" applyProtection="1">
      <alignment/>
      <protection/>
    </xf>
    <xf numFmtId="4" fontId="6" fillId="3" borderId="36" xfId="0" applyNumberFormat="1" applyFont="1" applyFill="1" applyBorder="1" applyAlignment="1" applyProtection="1">
      <alignment/>
      <protection/>
    </xf>
    <xf numFmtId="0" fontId="6" fillId="3" borderId="0" xfId="0" applyFont="1" applyFill="1" applyBorder="1" applyAlignment="1" applyProtection="1">
      <alignment/>
      <protection/>
    </xf>
    <xf numFmtId="4" fontId="6" fillId="3" borderId="24" xfId="0" applyNumberFormat="1" applyFont="1" applyFill="1" applyBorder="1" applyAlignment="1" applyProtection="1">
      <alignment/>
      <protection/>
    </xf>
    <xf numFmtId="0" fontId="6" fillId="3" borderId="8" xfId="0" applyFont="1" applyFill="1" applyBorder="1" applyAlignment="1" applyProtection="1">
      <alignment/>
      <protection/>
    </xf>
    <xf numFmtId="4" fontId="6" fillId="3" borderId="26" xfId="0" applyNumberFormat="1" applyFont="1" applyFill="1" applyBorder="1" applyAlignment="1" applyProtection="1">
      <alignment/>
      <protection/>
    </xf>
    <xf numFmtId="2" fontId="5" fillId="0" borderId="48" xfId="0" applyNumberFormat="1" applyFont="1" applyBorder="1" applyAlignment="1" applyProtection="1">
      <alignment/>
      <protection/>
    </xf>
    <xf numFmtId="2" fontId="5" fillId="0" borderId="37" xfId="0" applyNumberFormat="1" applyFont="1" applyBorder="1" applyAlignment="1" applyProtection="1">
      <alignment/>
      <protection/>
    </xf>
    <xf numFmtId="2" fontId="6" fillId="0" borderId="37" xfId="0" applyNumberFormat="1" applyFont="1" applyBorder="1" applyAlignment="1" applyProtection="1">
      <alignment/>
      <protection/>
    </xf>
    <xf numFmtId="2" fontId="6" fillId="0" borderId="37" xfId="0" applyNumberFormat="1" applyFont="1" applyBorder="1" applyAlignment="1" applyProtection="1">
      <alignment horizontal="right"/>
      <protection/>
    </xf>
    <xf numFmtId="2" fontId="5" fillId="0" borderId="6" xfId="0" applyNumberFormat="1" applyFont="1" applyBorder="1" applyAlignment="1" applyProtection="1">
      <alignment/>
      <protection/>
    </xf>
    <xf numFmtId="0" fontId="0" fillId="0" borderId="6" xfId="0" applyBorder="1" applyAlignment="1" applyProtection="1">
      <alignment/>
      <protection/>
    </xf>
    <xf numFmtId="2" fontId="6" fillId="0" borderId="6" xfId="0" applyNumberFormat="1" applyFont="1" applyBorder="1" applyAlignment="1" applyProtection="1">
      <alignment/>
      <protection/>
    </xf>
    <xf numFmtId="2" fontId="5" fillId="3" borderId="36" xfId="0" applyNumberFormat="1" applyFont="1" applyFill="1" applyBorder="1" applyAlignment="1" applyProtection="1">
      <alignment/>
      <protection/>
    </xf>
    <xf numFmtId="2" fontId="5" fillId="3" borderId="24" xfId="0" applyNumberFormat="1" applyFont="1" applyFill="1" applyBorder="1" applyAlignment="1" applyProtection="1">
      <alignment/>
      <protection/>
    </xf>
    <xf numFmtId="2" fontId="6" fillId="3" borderId="59" xfId="0" applyNumberFormat="1" applyFont="1" applyFill="1" applyBorder="1" applyAlignment="1" applyProtection="1">
      <alignment/>
      <protection/>
    </xf>
    <xf numFmtId="2" fontId="5" fillId="8" borderId="33" xfId="0" applyNumberFormat="1" applyFont="1" applyFill="1" applyBorder="1" applyAlignment="1" applyProtection="1">
      <alignment/>
      <protection/>
    </xf>
    <xf numFmtId="2" fontId="5" fillId="2" borderId="33" xfId="0" applyNumberFormat="1" applyFont="1" applyFill="1" applyBorder="1" applyAlignment="1" applyProtection="1">
      <alignment/>
      <protection/>
    </xf>
    <xf numFmtId="2" fontId="6" fillId="3" borderId="60" xfId="0" applyNumberFormat="1" applyFont="1" applyFill="1" applyBorder="1" applyAlignment="1" applyProtection="1">
      <alignment/>
      <protection/>
    </xf>
    <xf numFmtId="2" fontId="5" fillId="0" borderId="54" xfId="0" applyNumberFormat="1" applyFont="1" applyBorder="1" applyAlignment="1" applyProtection="1">
      <alignment/>
      <protection/>
    </xf>
    <xf numFmtId="2" fontId="6" fillId="3" borderId="54" xfId="0" applyNumberFormat="1" applyFont="1" applyFill="1" applyBorder="1" applyAlignment="1" applyProtection="1">
      <alignment/>
      <protection/>
    </xf>
    <xf numFmtId="2" fontId="5" fillId="0" borderId="33" xfId="0" applyNumberFormat="1" applyFont="1" applyBorder="1" applyAlignment="1" applyProtection="1">
      <alignment vertical="top" wrapText="1"/>
      <protection/>
    </xf>
    <xf numFmtId="2" fontId="5" fillId="2" borderId="48" xfId="0" applyNumberFormat="1" applyFont="1" applyFill="1" applyBorder="1" applyAlignment="1" applyProtection="1">
      <alignment vertical="top" wrapText="1"/>
      <protection/>
    </xf>
    <xf numFmtId="2" fontId="6" fillId="3" borderId="49" xfId="0" applyNumberFormat="1" applyFont="1" applyFill="1" applyBorder="1" applyAlignment="1" applyProtection="1">
      <alignment vertical="top" wrapText="1"/>
      <protection/>
    </xf>
    <xf numFmtId="2" fontId="5" fillId="2" borderId="33" xfId="0" applyNumberFormat="1" applyFont="1" applyFill="1" applyBorder="1" applyAlignment="1" applyProtection="1">
      <alignment vertical="top" wrapText="1"/>
      <protection/>
    </xf>
    <xf numFmtId="2" fontId="6" fillId="3" borderId="60" xfId="0" applyNumberFormat="1" applyFont="1" applyFill="1" applyBorder="1" applyAlignment="1" applyProtection="1">
      <alignment vertical="top" wrapText="1"/>
      <protection/>
    </xf>
    <xf numFmtId="2" fontId="5" fillId="0" borderId="61" xfId="0" applyNumberFormat="1" applyFont="1" applyBorder="1" applyAlignment="1" applyProtection="1">
      <alignment vertical="top" wrapText="1"/>
      <protection/>
    </xf>
    <xf numFmtId="2" fontId="5" fillId="2" borderId="48" xfId="0" applyNumberFormat="1" applyFont="1" applyFill="1" applyBorder="1" applyAlignment="1" applyProtection="1">
      <alignment/>
      <protection/>
    </xf>
    <xf numFmtId="2" fontId="6" fillId="3" borderId="49" xfId="0" applyNumberFormat="1" applyFont="1" applyFill="1" applyBorder="1" applyAlignment="1" applyProtection="1">
      <alignment/>
      <protection/>
    </xf>
    <xf numFmtId="0" fontId="6" fillId="2" borderId="33" xfId="0" applyFont="1" applyFill="1" applyBorder="1" applyAlignment="1" applyProtection="1">
      <alignment wrapText="1"/>
      <protection/>
    </xf>
    <xf numFmtId="2" fontId="5" fillId="0" borderId="13" xfId="0" applyNumberFormat="1" applyFont="1" applyFill="1" applyBorder="1" applyAlignment="1" applyProtection="1">
      <alignment horizontal="right"/>
      <protection/>
    </xf>
    <xf numFmtId="2" fontId="5" fillId="0" borderId="4" xfId="0" applyNumberFormat="1" applyFont="1" applyFill="1" applyBorder="1" applyAlignment="1" applyProtection="1">
      <alignment/>
      <protection/>
    </xf>
    <xf numFmtId="2" fontId="6" fillId="3" borderId="13" xfId="0" applyNumberFormat="1" applyFont="1" applyFill="1" applyBorder="1" applyAlignment="1" applyProtection="1">
      <alignment/>
      <protection/>
    </xf>
    <xf numFmtId="2" fontId="6" fillId="3" borderId="10" xfId="0" applyNumberFormat="1" applyFont="1" applyFill="1" applyBorder="1" applyAlignment="1" applyProtection="1">
      <alignment/>
      <protection/>
    </xf>
    <xf numFmtId="0" fontId="16" fillId="0" borderId="27" xfId="0" applyFont="1" applyBorder="1" applyAlignment="1" applyProtection="1">
      <alignment wrapText="1"/>
      <protection/>
    </xf>
    <xf numFmtId="2" fontId="8" fillId="0" borderId="5" xfId="0" applyNumberFormat="1" applyFont="1" applyBorder="1" applyAlignment="1" applyProtection="1">
      <alignment/>
      <protection/>
    </xf>
    <xf numFmtId="2" fontId="8" fillId="0" borderId="53" xfId="0" applyNumberFormat="1" applyFont="1" applyBorder="1" applyAlignment="1" applyProtection="1">
      <alignment/>
      <protection/>
    </xf>
    <xf numFmtId="2" fontId="7" fillId="0" borderId="53" xfId="0" applyNumberFormat="1" applyFont="1" applyBorder="1" applyAlignment="1" applyProtection="1">
      <alignment/>
      <protection/>
    </xf>
    <xf numFmtId="2" fontId="7" fillId="3" borderId="55" xfId="0" applyNumberFormat="1" applyFont="1" applyFill="1" applyBorder="1" applyAlignment="1" applyProtection="1">
      <alignment/>
      <protection/>
    </xf>
    <xf numFmtId="2" fontId="8" fillId="0" borderId="13" xfId="0" applyNumberFormat="1" applyFont="1" applyBorder="1" applyAlignment="1" applyProtection="1">
      <alignment horizontal="right"/>
      <protection/>
    </xf>
    <xf numFmtId="2" fontId="7" fillId="3" borderId="40" xfId="0" applyNumberFormat="1" applyFont="1" applyFill="1" applyBorder="1" applyAlignment="1" applyProtection="1">
      <alignment/>
      <protection/>
    </xf>
    <xf numFmtId="2" fontId="7" fillId="3" borderId="13" xfId="0" applyNumberFormat="1" applyFont="1" applyFill="1" applyBorder="1" applyAlignment="1" applyProtection="1">
      <alignment/>
      <protection/>
    </xf>
    <xf numFmtId="4" fontId="10" fillId="0" borderId="13" xfId="0" applyNumberFormat="1" applyFont="1" applyBorder="1" applyAlignment="1" applyProtection="1">
      <alignment horizontal="center"/>
      <protection/>
    </xf>
    <xf numFmtId="4" fontId="5" fillId="0" borderId="13" xfId="0" applyNumberFormat="1" applyFont="1" applyBorder="1" applyAlignment="1" applyProtection="1">
      <alignment horizontal="right"/>
      <protection/>
    </xf>
    <xf numFmtId="4" fontId="5" fillId="0" borderId="13" xfId="0" applyNumberFormat="1" applyFont="1" applyBorder="1" applyAlignment="1" applyProtection="1">
      <alignment/>
      <protection/>
    </xf>
    <xf numFmtId="3" fontId="5" fillId="0" borderId="0" xfId="0" applyNumberFormat="1" applyFont="1" applyAlignment="1" applyProtection="1">
      <alignment/>
      <protection/>
    </xf>
    <xf numFmtId="4" fontId="6" fillId="0" borderId="13" xfId="0" applyNumberFormat="1" applyFont="1" applyBorder="1" applyAlignment="1" applyProtection="1">
      <alignment horizontal="center"/>
      <protection/>
    </xf>
    <xf numFmtId="4" fontId="6" fillId="0" borderId="13" xfId="0" applyNumberFormat="1" applyFont="1" applyBorder="1" applyAlignment="1" applyProtection="1">
      <alignment/>
      <protection/>
    </xf>
    <xf numFmtId="2" fontId="6" fillId="0" borderId="24" xfId="0" applyNumberFormat="1" applyFont="1" applyBorder="1" applyAlignment="1" applyProtection="1">
      <alignment horizontal="right" wrapText="1"/>
      <protection/>
    </xf>
    <xf numFmtId="2" fontId="6" fillId="0" borderId="33" xfId="0" applyNumberFormat="1" applyFont="1" applyBorder="1" applyAlignment="1" applyProtection="1">
      <alignment horizontal="right" wrapText="1"/>
      <protection/>
    </xf>
    <xf numFmtId="2" fontId="6" fillId="3" borderId="11" xfId="0" applyNumberFormat="1" applyFont="1" applyFill="1" applyBorder="1" applyAlignment="1" applyProtection="1">
      <alignment horizontal="right"/>
      <protection/>
    </xf>
    <xf numFmtId="2" fontId="5" fillId="4" borderId="33" xfId="0" applyNumberFormat="1" applyFont="1" applyFill="1" applyBorder="1" applyAlignment="1" applyProtection="1">
      <alignment/>
      <protection/>
    </xf>
    <xf numFmtId="2" fontId="5" fillId="0" borderId="61" xfId="0" applyNumberFormat="1" applyFont="1" applyBorder="1" applyAlignment="1" applyProtection="1">
      <alignment/>
      <protection/>
    </xf>
    <xf numFmtId="2" fontId="6" fillId="3" borderId="62" xfId="0" applyNumberFormat="1" applyFont="1" applyFill="1" applyBorder="1" applyAlignment="1" applyProtection="1">
      <alignment/>
      <protection/>
    </xf>
    <xf numFmtId="2" fontId="6" fillId="0" borderId="13" xfId="0" applyNumberFormat="1" applyFont="1" applyBorder="1" applyAlignment="1" applyProtection="1">
      <alignment/>
      <protection/>
    </xf>
    <xf numFmtId="2" fontId="5" fillId="0" borderId="58" xfId="0" applyNumberFormat="1" applyFont="1" applyBorder="1" applyAlignment="1" applyProtection="1">
      <alignment/>
      <protection/>
    </xf>
    <xf numFmtId="0" fontId="5" fillId="0" borderId="13" xfId="0" applyNumberFormat="1" applyFont="1" applyBorder="1" applyAlignment="1" applyProtection="1">
      <alignment wrapText="1"/>
      <protection locked="0"/>
    </xf>
    <xf numFmtId="0" fontId="6" fillId="0" borderId="14" xfId="0" applyFont="1" applyBorder="1" applyAlignment="1" applyProtection="1">
      <alignment horizontal="center"/>
      <protection locked="0"/>
    </xf>
    <xf numFmtId="0" fontId="6" fillId="0" borderId="13" xfId="0" applyFont="1" applyBorder="1" applyAlignment="1" applyProtection="1">
      <alignment horizontal="center"/>
      <protection locked="0"/>
    </xf>
    <xf numFmtId="2" fontId="5" fillId="0" borderId="13" xfId="0" applyNumberFormat="1" applyFont="1" applyBorder="1" applyAlignment="1" applyProtection="1">
      <alignment horizontal="center" wrapText="1"/>
      <protection locked="0"/>
    </xf>
    <xf numFmtId="0" fontId="6" fillId="0" borderId="57" xfId="0" applyFont="1" applyBorder="1" applyAlignment="1" applyProtection="1">
      <alignment horizontal="center"/>
      <protection locked="0"/>
    </xf>
    <xf numFmtId="0" fontId="6" fillId="0" borderId="4" xfId="0" applyFont="1" applyBorder="1" applyAlignment="1" applyProtection="1">
      <alignment horizontal="center" wrapText="1"/>
      <protection locked="0"/>
    </xf>
    <xf numFmtId="0" fontId="6" fillId="0" borderId="4" xfId="0" applyFont="1" applyBorder="1" applyAlignment="1" applyProtection="1">
      <alignment horizontal="center"/>
      <protection locked="0"/>
    </xf>
    <xf numFmtId="0" fontId="5" fillId="0" borderId="30" xfId="0" applyFont="1" applyBorder="1" applyAlignment="1" applyProtection="1">
      <alignment wrapText="1"/>
      <protection locked="0"/>
    </xf>
    <xf numFmtId="2" fontId="5" fillId="4" borderId="14" xfId="0" applyNumberFormat="1" applyFont="1" applyFill="1" applyBorder="1" applyAlignment="1" applyProtection="1">
      <alignment/>
      <protection locked="0"/>
    </xf>
    <xf numFmtId="2" fontId="5" fillId="4" borderId="13" xfId="0" applyNumberFormat="1" applyFont="1" applyFill="1" applyBorder="1" applyAlignment="1" applyProtection="1">
      <alignment/>
      <protection locked="0"/>
    </xf>
    <xf numFmtId="0" fontId="6" fillId="0" borderId="13" xfId="0" applyFont="1" applyBorder="1" applyAlignment="1" applyProtection="1">
      <alignment wrapText="1"/>
      <protection locked="0"/>
    </xf>
    <xf numFmtId="2" fontId="5" fillId="0" borderId="13" xfId="0" applyNumberFormat="1" applyFont="1" applyBorder="1" applyAlignment="1" applyProtection="1">
      <alignment wrapText="1"/>
      <protection locked="0"/>
    </xf>
    <xf numFmtId="0" fontId="5" fillId="0" borderId="30" xfId="0" applyFont="1" applyBorder="1" applyAlignment="1" applyProtection="1">
      <alignment/>
      <protection/>
    </xf>
    <xf numFmtId="0" fontId="5" fillId="0" borderId="53" xfId="0" applyFont="1" applyBorder="1" applyAlignment="1" applyProtection="1">
      <alignment/>
      <protection/>
    </xf>
    <xf numFmtId="0" fontId="5" fillId="0" borderId="2" xfId="0" applyFont="1" applyBorder="1" applyAlignment="1" applyProtection="1">
      <alignment/>
      <protection/>
    </xf>
    <xf numFmtId="0" fontId="5" fillId="0" borderId="54" xfId="0" applyFont="1" applyBorder="1" applyAlignment="1" applyProtection="1">
      <alignment/>
      <protection/>
    </xf>
    <xf numFmtId="0" fontId="5" fillId="0" borderId="5" xfId="0" applyFont="1" applyBorder="1" applyAlignment="1" applyProtection="1">
      <alignment/>
      <protection/>
    </xf>
    <xf numFmtId="0" fontId="5" fillId="0" borderId="1" xfId="0" applyFont="1" applyBorder="1" applyAlignment="1" applyProtection="1">
      <alignment/>
      <protection/>
    </xf>
    <xf numFmtId="0" fontId="5" fillId="0" borderId="31" xfId="0" applyFont="1" applyBorder="1" applyAlignment="1" applyProtection="1">
      <alignment/>
      <protection/>
    </xf>
    <xf numFmtId="0" fontId="5" fillId="3" borderId="52" xfId="0" applyFont="1" applyFill="1" applyBorder="1" applyAlignment="1" applyProtection="1">
      <alignment/>
      <protection/>
    </xf>
    <xf numFmtId="0" fontId="5" fillId="3" borderId="8" xfId="0" applyFont="1" applyFill="1" applyBorder="1" applyAlignment="1" applyProtection="1">
      <alignment/>
      <protection/>
    </xf>
    <xf numFmtId="0" fontId="5" fillId="3" borderId="34" xfId="0" applyFont="1" applyFill="1" applyBorder="1" applyAlignment="1" applyProtection="1">
      <alignment/>
      <protection/>
    </xf>
    <xf numFmtId="0" fontId="6" fillId="0" borderId="14" xfId="0" applyFont="1" applyFill="1" applyBorder="1" applyAlignment="1" applyProtection="1">
      <alignment/>
      <protection locked="0"/>
    </xf>
    <xf numFmtId="0" fontId="6" fillId="3" borderId="39" xfId="0" applyFont="1" applyFill="1" applyBorder="1" applyAlignment="1" applyProtection="1">
      <alignment/>
      <protection/>
    </xf>
    <xf numFmtId="2" fontId="6" fillId="3" borderId="40" xfId="0" applyNumberFormat="1" applyFont="1" applyFill="1" applyBorder="1" applyAlignment="1" applyProtection="1">
      <alignment/>
      <protection/>
    </xf>
    <xf numFmtId="0" fontId="6" fillId="3" borderId="39" xfId="0" applyFont="1" applyFill="1" applyBorder="1" applyAlignment="1" applyProtection="1">
      <alignment vertical="top" wrapText="1"/>
      <protection/>
    </xf>
    <xf numFmtId="0" fontId="5" fillId="3" borderId="40" xfId="0" applyFont="1" applyFill="1" applyBorder="1" applyAlignment="1" applyProtection="1">
      <alignment vertical="top" wrapText="1"/>
      <protection/>
    </xf>
    <xf numFmtId="0" fontId="6" fillId="3" borderId="40" xfId="0" applyFont="1" applyFill="1" applyBorder="1" applyAlignment="1" applyProtection="1">
      <alignment vertical="top" wrapText="1"/>
      <protection/>
    </xf>
    <xf numFmtId="0" fontId="6" fillId="0" borderId="30" xfId="0" applyFont="1" applyBorder="1" applyAlignment="1" applyProtection="1">
      <alignment vertical="top" wrapText="1"/>
      <protection/>
    </xf>
    <xf numFmtId="0" fontId="6" fillId="0" borderId="53" xfId="0" applyFont="1" applyBorder="1" applyAlignment="1" applyProtection="1">
      <alignment vertical="top" wrapText="1"/>
      <protection/>
    </xf>
    <xf numFmtId="0" fontId="6" fillId="0" borderId="54" xfId="0" applyFont="1" applyBorder="1" applyAlignment="1" applyProtection="1">
      <alignment vertical="top" wrapText="1"/>
      <protection/>
    </xf>
    <xf numFmtId="0" fontId="6" fillId="0" borderId="61" xfId="0" applyFont="1" applyBorder="1" applyAlignment="1" applyProtection="1">
      <alignment vertical="top" wrapText="1"/>
      <protection/>
    </xf>
    <xf numFmtId="0" fontId="5" fillId="0" borderId="30" xfId="0" applyFont="1" applyBorder="1" applyAlignment="1" applyProtection="1">
      <alignment vertical="top" wrapText="1"/>
      <protection/>
    </xf>
    <xf numFmtId="0" fontId="5" fillId="0" borderId="53" xfId="0" applyFont="1" applyFill="1" applyBorder="1" applyAlignment="1" applyProtection="1">
      <alignment vertical="top"/>
      <protection/>
    </xf>
    <xf numFmtId="0" fontId="5" fillId="0" borderId="54" xfId="0" applyFont="1" applyFill="1" applyBorder="1" applyAlignment="1" applyProtection="1">
      <alignment vertical="top" wrapText="1"/>
      <protection/>
    </xf>
    <xf numFmtId="0" fontId="5" fillId="0" borderId="54" xfId="0" applyFont="1" applyFill="1" applyBorder="1" applyAlignment="1" applyProtection="1">
      <alignment vertical="top"/>
      <protection/>
    </xf>
    <xf numFmtId="0" fontId="5" fillId="0" borderId="5" xfId="0" applyFont="1" applyFill="1" applyBorder="1" applyAlignment="1" applyProtection="1">
      <alignment vertical="top"/>
      <protection/>
    </xf>
    <xf numFmtId="0" fontId="5" fillId="0" borderId="31" xfId="0" applyFont="1" applyFill="1" applyBorder="1" applyAlignment="1" applyProtection="1">
      <alignment vertical="top"/>
      <protection/>
    </xf>
    <xf numFmtId="0" fontId="6" fillId="3" borderId="25" xfId="0" applyFont="1" applyFill="1" applyBorder="1" applyAlignment="1" applyProtection="1">
      <alignment vertical="top" wrapText="1"/>
      <protection/>
    </xf>
    <xf numFmtId="0" fontId="6" fillId="2" borderId="28" xfId="0" applyFont="1" applyFill="1" applyBorder="1" applyAlignment="1" applyProtection="1">
      <alignment/>
      <protection/>
    </xf>
    <xf numFmtId="0" fontId="6" fillId="2" borderId="15" xfId="0" applyFont="1" applyFill="1" applyBorder="1" applyAlignment="1" applyProtection="1">
      <alignment/>
      <protection/>
    </xf>
    <xf numFmtId="0" fontId="6" fillId="2" borderId="36" xfId="0" applyFont="1" applyFill="1" applyBorder="1" applyAlignment="1" applyProtection="1">
      <alignment/>
      <protection/>
    </xf>
    <xf numFmtId="0" fontId="6" fillId="2" borderId="14" xfId="0" applyFont="1" applyFill="1" applyBorder="1" applyAlignment="1" applyProtection="1">
      <alignment/>
      <protection/>
    </xf>
    <xf numFmtId="0" fontId="6" fillId="2" borderId="13" xfId="0" applyFont="1" applyFill="1" applyBorder="1" applyAlignment="1" applyProtection="1">
      <alignment/>
      <protection/>
    </xf>
    <xf numFmtId="0" fontId="6" fillId="2" borderId="33" xfId="0" applyFont="1" applyFill="1" applyBorder="1" applyAlignment="1" applyProtection="1">
      <alignment/>
      <protection/>
    </xf>
    <xf numFmtId="0" fontId="5" fillId="0" borderId="14" xfId="0" applyFont="1" applyFill="1" applyBorder="1" applyAlignment="1" applyProtection="1">
      <alignment/>
      <protection/>
    </xf>
    <xf numFmtId="0" fontId="5" fillId="0" borderId="13" xfId="0" applyFont="1" applyFill="1" applyBorder="1" applyAlignment="1" applyProtection="1">
      <alignment/>
      <protection/>
    </xf>
    <xf numFmtId="0" fontId="5" fillId="0" borderId="13" xfId="0" applyFont="1" applyFill="1" applyBorder="1" applyAlignment="1" applyProtection="1">
      <alignment/>
      <protection/>
    </xf>
    <xf numFmtId="0" fontId="5" fillId="0" borderId="13" xfId="0" applyFont="1" applyFill="1" applyBorder="1" applyAlignment="1" applyProtection="1">
      <alignment wrapText="1"/>
      <protection/>
    </xf>
    <xf numFmtId="0" fontId="5" fillId="2" borderId="14" xfId="0" applyFont="1" applyFill="1" applyBorder="1" applyAlignment="1" applyProtection="1">
      <alignment/>
      <protection/>
    </xf>
    <xf numFmtId="0" fontId="6" fillId="2" borderId="13" xfId="0" applyFont="1" applyFill="1" applyBorder="1" applyAlignment="1" applyProtection="1">
      <alignment wrapText="1"/>
      <protection/>
    </xf>
    <xf numFmtId="0" fontId="5" fillId="2" borderId="13" xfId="0" applyFont="1" applyFill="1" applyBorder="1" applyAlignment="1" applyProtection="1">
      <alignment/>
      <protection/>
    </xf>
    <xf numFmtId="0" fontId="5" fillId="3" borderId="40" xfId="0" applyFont="1" applyFill="1" applyBorder="1" applyAlignment="1" applyProtection="1">
      <alignment/>
      <protection/>
    </xf>
    <xf numFmtId="0" fontId="5" fillId="3" borderId="40" xfId="0" applyFont="1" applyFill="1" applyBorder="1" applyAlignment="1" applyProtection="1">
      <alignment/>
      <protection/>
    </xf>
    <xf numFmtId="0" fontId="6" fillId="2" borderId="13" xfId="0" applyFont="1" applyFill="1" applyBorder="1" applyAlignment="1" applyProtection="1">
      <alignment horizontal="center"/>
      <protection/>
    </xf>
    <xf numFmtId="0" fontId="6" fillId="2" borderId="47" xfId="0" applyFont="1" applyFill="1" applyBorder="1" applyAlignment="1" applyProtection="1">
      <alignment/>
      <protection/>
    </xf>
    <xf numFmtId="0" fontId="5" fillId="0" borderId="53" xfId="0" applyFont="1" applyFill="1" applyBorder="1" applyAlignment="1" applyProtection="1">
      <alignment/>
      <protection/>
    </xf>
    <xf numFmtId="0" fontId="6" fillId="3" borderId="13" xfId="0" applyFont="1" applyFill="1" applyBorder="1" applyAlignment="1" applyProtection="1">
      <alignment/>
      <protection/>
    </xf>
    <xf numFmtId="0" fontId="5" fillId="3" borderId="13" xfId="0" applyFont="1" applyFill="1" applyBorder="1" applyAlignment="1" applyProtection="1">
      <alignment/>
      <protection/>
    </xf>
    <xf numFmtId="0" fontId="6" fillId="3" borderId="53" xfId="0" applyFont="1" applyFill="1" applyBorder="1" applyAlignment="1" applyProtection="1">
      <alignment/>
      <protection/>
    </xf>
    <xf numFmtId="0" fontId="6" fillId="3" borderId="38" xfId="0" applyFont="1" applyFill="1" applyBorder="1" applyAlignment="1" applyProtection="1">
      <alignment/>
      <protection/>
    </xf>
    <xf numFmtId="0" fontId="5" fillId="3" borderId="11" xfId="0" applyFont="1" applyFill="1" applyBorder="1" applyAlignment="1" applyProtection="1">
      <alignment/>
      <protection/>
    </xf>
    <xf numFmtId="0" fontId="25" fillId="2" borderId="0" xfId="0" applyFont="1" applyFill="1" applyAlignment="1" applyProtection="1">
      <alignment/>
      <protection/>
    </xf>
    <xf numFmtId="0" fontId="22" fillId="2" borderId="0" xfId="0" applyFont="1" applyFill="1" applyAlignment="1" applyProtection="1">
      <alignment/>
      <protection/>
    </xf>
    <xf numFmtId="0" fontId="5" fillId="2" borderId="0" xfId="0" applyFont="1" applyFill="1" applyAlignment="1" applyProtection="1">
      <alignment/>
      <protection/>
    </xf>
    <xf numFmtId="0" fontId="16" fillId="2" borderId="28" xfId="0" applyFont="1" applyFill="1" applyBorder="1" applyAlignment="1" applyProtection="1">
      <alignment/>
      <protection/>
    </xf>
    <xf numFmtId="0" fontId="22" fillId="2" borderId="15" xfId="0" applyFont="1" applyFill="1" applyBorder="1" applyAlignment="1" applyProtection="1">
      <alignment/>
      <protection/>
    </xf>
    <xf numFmtId="0" fontId="22" fillId="2" borderId="36" xfId="0" applyFont="1" applyFill="1" applyBorder="1" applyAlignment="1" applyProtection="1">
      <alignment/>
      <protection/>
    </xf>
    <xf numFmtId="0" fontId="16" fillId="0" borderId="12" xfId="0" applyFont="1" applyBorder="1" applyAlignment="1" applyProtection="1">
      <alignment vertical="center"/>
      <protection/>
    </xf>
    <xf numFmtId="0" fontId="16" fillId="0" borderId="49" xfId="0" applyFont="1" applyBorder="1" applyAlignment="1" applyProtection="1">
      <alignment vertical="center" wrapText="1"/>
      <protection/>
    </xf>
    <xf numFmtId="0" fontId="8" fillId="0" borderId="57" xfId="0" applyFont="1" applyBorder="1" applyAlignment="1" applyProtection="1">
      <alignment vertical="center" wrapText="1"/>
      <protection/>
    </xf>
    <xf numFmtId="0" fontId="7" fillId="0" borderId="14" xfId="0" applyFont="1" applyBorder="1" applyAlignment="1" applyProtection="1">
      <alignment vertical="top" wrapText="1"/>
      <protection/>
    </xf>
    <xf numFmtId="0" fontId="8" fillId="0" borderId="14" xfId="0" applyFont="1" applyBorder="1" applyAlignment="1" applyProtection="1">
      <alignment vertical="center" wrapText="1"/>
      <protection/>
    </xf>
    <xf numFmtId="0" fontId="7" fillId="3" borderId="39" xfId="0" applyFont="1" applyFill="1" applyBorder="1" applyAlignment="1" applyProtection="1">
      <alignment vertical="center" wrapText="1"/>
      <protection/>
    </xf>
    <xf numFmtId="3" fontId="14" fillId="0" borderId="0" xfId="0" applyNumberFormat="1" applyFont="1" applyAlignment="1" applyProtection="1">
      <alignment/>
      <protection/>
    </xf>
    <xf numFmtId="3" fontId="18" fillId="0" borderId="0" xfId="0" applyNumberFormat="1" applyFont="1" applyAlignment="1" applyProtection="1">
      <alignment/>
      <protection/>
    </xf>
    <xf numFmtId="3" fontId="15" fillId="0" borderId="38" xfId="0" applyNumberFormat="1" applyFont="1" applyBorder="1" applyAlignment="1" applyProtection="1">
      <alignment/>
      <protection/>
    </xf>
    <xf numFmtId="3" fontId="26" fillId="0" borderId="38" xfId="0" applyNumberFormat="1" applyFont="1" applyBorder="1" applyAlignment="1" applyProtection="1">
      <alignment/>
      <protection/>
    </xf>
    <xf numFmtId="3" fontId="26" fillId="0" borderId="10" xfId="0" applyNumberFormat="1" applyFont="1" applyBorder="1" applyAlignment="1" applyProtection="1">
      <alignment/>
      <protection/>
    </xf>
    <xf numFmtId="3" fontId="15" fillId="0" borderId="11" xfId="0" applyNumberFormat="1" applyFont="1" applyBorder="1" applyAlignment="1" applyProtection="1">
      <alignment/>
      <protection/>
    </xf>
    <xf numFmtId="3" fontId="5" fillId="0" borderId="11" xfId="0" applyNumberFormat="1" applyFont="1" applyBorder="1" applyAlignment="1" applyProtection="1">
      <alignment/>
      <protection/>
    </xf>
    <xf numFmtId="3" fontId="6" fillId="0" borderId="0" xfId="0" applyNumberFormat="1" applyFont="1" applyAlignment="1" applyProtection="1">
      <alignment/>
      <protection/>
    </xf>
    <xf numFmtId="3" fontId="6" fillId="0" borderId="13" xfId="0" applyNumberFormat="1" applyFont="1" applyBorder="1" applyAlignment="1" applyProtection="1">
      <alignment wrapText="1"/>
      <protection/>
    </xf>
    <xf numFmtId="3" fontId="6" fillId="0" borderId="13" xfId="0" applyNumberFormat="1" applyFont="1" applyBorder="1" applyAlignment="1" applyProtection="1">
      <alignment/>
      <protection/>
    </xf>
    <xf numFmtId="3" fontId="5" fillId="0" borderId="13" xfId="0" applyNumberFormat="1" applyFont="1" applyBorder="1" applyAlignment="1" applyProtection="1">
      <alignment/>
      <protection/>
    </xf>
    <xf numFmtId="3" fontId="6" fillId="0" borderId="13" xfId="0" applyNumberFormat="1" applyFont="1" applyBorder="1" applyAlignment="1" applyProtection="1">
      <alignment horizontal="center"/>
      <protection/>
    </xf>
    <xf numFmtId="3" fontId="5" fillId="0" borderId="0" xfId="0" applyNumberFormat="1" applyFont="1" applyAlignment="1" applyProtection="1">
      <alignment horizontal="center"/>
      <protection/>
    </xf>
    <xf numFmtId="4" fontId="5" fillId="0" borderId="0" xfId="0" applyNumberFormat="1" applyFont="1" applyAlignment="1" applyProtection="1">
      <alignment/>
      <protection/>
    </xf>
    <xf numFmtId="4" fontId="6" fillId="0" borderId="0" xfId="0" applyNumberFormat="1" applyFont="1" applyAlignment="1" applyProtection="1">
      <alignment/>
      <protection/>
    </xf>
    <xf numFmtId="0" fontId="5" fillId="0" borderId="4" xfId="0" applyFont="1" applyBorder="1" applyAlignment="1" applyProtection="1">
      <alignment/>
      <protection/>
    </xf>
    <xf numFmtId="0" fontId="5" fillId="0" borderId="14" xfId="0" applyFont="1" applyBorder="1" applyAlignment="1" applyProtection="1">
      <alignment/>
      <protection/>
    </xf>
    <xf numFmtId="0" fontId="6" fillId="3" borderId="40" xfId="0" applyFont="1" applyFill="1" applyBorder="1" applyAlignment="1" applyProtection="1">
      <alignment/>
      <protection/>
    </xf>
    <xf numFmtId="0" fontId="6" fillId="0" borderId="13" xfId="0" applyFont="1" applyBorder="1" applyAlignment="1" applyProtection="1">
      <alignment/>
      <protection/>
    </xf>
    <xf numFmtId="0" fontId="6" fillId="0" borderId="13" xfId="0" applyFont="1" applyBorder="1" applyAlignment="1" applyProtection="1">
      <alignment wrapText="1"/>
      <protection/>
    </xf>
    <xf numFmtId="0" fontId="6" fillId="0" borderId="13" xfId="0" applyFont="1" applyBorder="1" applyAlignment="1" applyProtection="1">
      <alignment/>
      <protection/>
    </xf>
    <xf numFmtId="0" fontId="0" fillId="7" borderId="0" xfId="0" applyFont="1" applyFill="1" applyBorder="1" applyAlignment="1">
      <alignment/>
    </xf>
    <xf numFmtId="0" fontId="0" fillId="7" borderId="0" xfId="0" applyFont="1" applyFill="1" applyAlignment="1">
      <alignment wrapText="1"/>
    </xf>
    <xf numFmtId="0" fontId="0" fillId="7" borderId="0" xfId="0" applyFont="1" applyFill="1" applyAlignment="1">
      <alignment/>
    </xf>
    <xf numFmtId="0" fontId="1" fillId="7" borderId="0" xfId="0" applyFont="1" applyFill="1" applyAlignment="1">
      <alignment/>
    </xf>
    <xf numFmtId="0" fontId="1" fillId="7" borderId="0" xfId="0" applyFont="1" applyFill="1" applyAlignment="1">
      <alignment horizontal="center" wrapText="1"/>
    </xf>
    <xf numFmtId="0" fontId="6" fillId="0" borderId="18" xfId="0" applyFont="1" applyBorder="1" applyAlignment="1" applyProtection="1">
      <alignment/>
      <protection locked="0"/>
    </xf>
    <xf numFmtId="0" fontId="6" fillId="0" borderId="19" xfId="0" applyFont="1" applyBorder="1" applyAlignment="1" applyProtection="1">
      <alignment/>
      <protection locked="0"/>
    </xf>
    <xf numFmtId="0" fontId="6" fillId="0" borderId="20" xfId="0" applyFont="1" applyBorder="1" applyAlignment="1" applyProtection="1">
      <alignment/>
      <protection locked="0"/>
    </xf>
    <xf numFmtId="0" fontId="6" fillId="3" borderId="39" xfId="0" applyFont="1" applyFill="1" applyBorder="1" applyAlignment="1" applyProtection="1">
      <alignment/>
      <protection locked="0"/>
    </xf>
    <xf numFmtId="0" fontId="5" fillId="3" borderId="40" xfId="0" applyFont="1" applyFill="1" applyBorder="1" applyAlignment="1" applyProtection="1">
      <alignment/>
      <protection locked="0"/>
    </xf>
    <xf numFmtId="2" fontId="5" fillId="0" borderId="33" xfId="0" applyNumberFormat="1" applyFont="1" applyBorder="1" applyAlignment="1" applyProtection="1">
      <alignment/>
      <protection locked="0"/>
    </xf>
    <xf numFmtId="2" fontId="6" fillId="3" borderId="60" xfId="0" applyNumberFormat="1" applyFont="1" applyFill="1" applyBorder="1" applyAlignment="1" applyProtection="1">
      <alignment/>
      <protection locked="0"/>
    </xf>
    <xf numFmtId="0" fontId="6" fillId="5" borderId="56" xfId="0" applyFont="1" applyFill="1" applyBorder="1" applyAlignment="1" applyProtection="1">
      <alignment horizontal="center" wrapText="1"/>
      <protection locked="0"/>
    </xf>
    <xf numFmtId="2" fontId="5" fillId="5" borderId="53" xfId="0" applyNumberFormat="1" applyFont="1" applyFill="1" applyBorder="1" applyAlignment="1" applyProtection="1">
      <alignment/>
      <protection locked="0"/>
    </xf>
    <xf numFmtId="2" fontId="6" fillId="3" borderId="55" xfId="0" applyNumberFormat="1" applyFont="1" applyFill="1" applyBorder="1" applyAlignment="1" applyProtection="1">
      <alignment/>
      <protection locked="0"/>
    </xf>
    <xf numFmtId="0" fontId="6" fillId="0" borderId="0" xfId="0" applyFont="1" applyFill="1" applyBorder="1" applyAlignment="1" applyProtection="1">
      <alignment wrapText="1"/>
      <protection/>
    </xf>
    <xf numFmtId="2" fontId="6" fillId="0" borderId="0" xfId="0" applyNumberFormat="1" applyFont="1" applyFill="1" applyAlignment="1" applyProtection="1">
      <alignment/>
      <protection/>
    </xf>
    <xf numFmtId="0" fontId="6" fillId="0" borderId="0" xfId="0" applyFont="1" applyFill="1" applyBorder="1" applyAlignment="1" applyProtection="1">
      <alignment wrapText="1"/>
      <protection locked="0"/>
    </xf>
    <xf numFmtId="0" fontId="13" fillId="0" borderId="0" xfId="0" applyFont="1" applyFill="1" applyAlignment="1" applyProtection="1">
      <alignment/>
      <protection/>
    </xf>
    <xf numFmtId="2" fontId="13" fillId="0" borderId="0" xfId="0" applyNumberFormat="1" applyFont="1" applyFill="1" applyAlignment="1" applyProtection="1">
      <alignment/>
      <protection/>
    </xf>
    <xf numFmtId="0" fontId="6" fillId="0" borderId="0" xfId="0" applyFont="1" applyFill="1" applyBorder="1" applyAlignment="1" applyProtection="1">
      <alignment/>
      <protection/>
    </xf>
    <xf numFmtId="2" fontId="6"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0" fontId="13" fillId="0" borderId="0" xfId="0" applyFont="1" applyFill="1" applyBorder="1" applyAlignment="1" applyProtection="1">
      <alignment wrapText="1"/>
      <protection/>
    </xf>
    <xf numFmtId="0" fontId="0" fillId="0" borderId="0" xfId="0" applyFill="1" applyBorder="1" applyAlignment="1">
      <alignment wrapText="1"/>
    </xf>
    <xf numFmtId="0" fontId="27" fillId="0" borderId="0" xfId="0" applyFont="1" applyAlignment="1" applyProtection="1">
      <alignment/>
      <protection locked="0"/>
    </xf>
    <xf numFmtId="0" fontId="0" fillId="0" borderId="0" xfId="0" applyAlignment="1">
      <alignment/>
    </xf>
    <xf numFmtId="0" fontId="5" fillId="7" borderId="13" xfId="0" applyFont="1" applyFill="1" applyBorder="1" applyAlignment="1">
      <alignment wrapText="1"/>
    </xf>
    <xf numFmtId="0" fontId="5" fillId="7" borderId="0" xfId="0" applyFont="1" applyFill="1" applyBorder="1" applyAlignment="1">
      <alignment wrapText="1"/>
    </xf>
    <xf numFmtId="0" fontId="0" fillId="0" borderId="0" xfId="0" applyBorder="1" applyAlignment="1">
      <alignment wrapText="1"/>
    </xf>
    <xf numFmtId="0" fontId="0" fillId="0" borderId="0" xfId="0" applyBorder="1" applyAlignment="1">
      <alignment/>
    </xf>
    <xf numFmtId="0" fontId="5" fillId="0" borderId="13" xfId="0" applyFont="1" applyBorder="1" applyAlignment="1">
      <alignment/>
    </xf>
    <xf numFmtId="2" fontId="5" fillId="0" borderId="13" xfId="0" applyNumberFormat="1" applyFont="1" applyBorder="1" applyAlignment="1">
      <alignment horizontal="center"/>
    </xf>
    <xf numFmtId="2" fontId="5" fillId="0" borderId="13" xfId="0" applyNumberFormat="1" applyFont="1" applyBorder="1" applyAlignment="1">
      <alignment horizontal="center" wrapText="1"/>
    </xf>
    <xf numFmtId="2" fontId="5" fillId="7" borderId="13" xfId="0" applyNumberFormat="1" applyFont="1" applyFill="1" applyBorder="1" applyAlignment="1">
      <alignment horizontal="center" wrapText="1"/>
    </xf>
    <xf numFmtId="0" fontId="6" fillId="0" borderId="0" xfId="0" applyFont="1" applyAlignment="1">
      <alignment horizontal="center" wrapText="1"/>
    </xf>
    <xf numFmtId="4" fontId="6" fillId="2" borderId="13" xfId="0" applyNumberFormat="1" applyFont="1" applyFill="1" applyBorder="1" applyAlignment="1" applyProtection="1">
      <alignment horizontal="left"/>
      <protection/>
    </xf>
    <xf numFmtId="2" fontId="5" fillId="2" borderId="13" xfId="0" applyNumberFormat="1" applyFont="1" applyFill="1" applyBorder="1" applyAlignment="1" applyProtection="1">
      <alignment/>
      <protection/>
    </xf>
    <xf numFmtId="0" fontId="6" fillId="7" borderId="32" xfId="0" applyFont="1" applyFill="1" applyBorder="1" applyAlignment="1" applyProtection="1">
      <alignment/>
      <protection locked="0"/>
    </xf>
    <xf numFmtId="0" fontId="6" fillId="7" borderId="0" xfId="0" applyFont="1" applyFill="1" applyBorder="1" applyAlignment="1" applyProtection="1">
      <alignment/>
      <protection locked="0"/>
    </xf>
    <xf numFmtId="0" fontId="5" fillId="7" borderId="0" xfId="0" applyFont="1" applyFill="1" applyBorder="1" applyAlignment="1" applyProtection="1">
      <alignment/>
      <protection locked="0"/>
    </xf>
    <xf numFmtId="0" fontId="5" fillId="7" borderId="0" xfId="0" applyFont="1" applyFill="1" applyAlignment="1" applyProtection="1">
      <alignment/>
      <protection locked="0"/>
    </xf>
    <xf numFmtId="0" fontId="5" fillId="7" borderId="0" xfId="0" applyFont="1" applyFill="1" applyAlignment="1" applyProtection="1">
      <alignment/>
      <protection/>
    </xf>
    <xf numFmtId="2" fontId="6" fillId="7" borderId="0" xfId="0" applyNumberFormat="1" applyFont="1" applyFill="1" applyBorder="1" applyAlignment="1" applyProtection="1">
      <alignment/>
      <protection locked="0"/>
    </xf>
    <xf numFmtId="0" fontId="5" fillId="3" borderId="13" xfId="0" applyFont="1" applyFill="1" applyBorder="1" applyAlignment="1">
      <alignment/>
    </xf>
    <xf numFmtId="0" fontId="6" fillId="5" borderId="4" xfId="0" applyFont="1" applyFill="1" applyBorder="1" applyAlignment="1">
      <alignment/>
    </xf>
    <xf numFmtId="2" fontId="6" fillId="3" borderId="9" xfId="0" applyNumberFormat="1" applyFont="1" applyFill="1" applyBorder="1" applyAlignment="1">
      <alignment/>
    </xf>
    <xf numFmtId="2" fontId="6" fillId="3" borderId="11" xfId="0" applyNumberFormat="1" applyFont="1" applyFill="1" applyBorder="1" applyAlignment="1">
      <alignment/>
    </xf>
    <xf numFmtId="0" fontId="5" fillId="3" borderId="63" xfId="0" applyFont="1" applyFill="1" applyBorder="1" applyAlignment="1">
      <alignment/>
    </xf>
    <xf numFmtId="0" fontId="6" fillId="0" borderId="18" xfId="0" applyFont="1" applyFill="1" applyBorder="1" applyAlignment="1">
      <alignment horizontal="center" wrapText="1"/>
    </xf>
    <xf numFmtId="0" fontId="18" fillId="0" borderId="0" xfId="0" applyFont="1" applyAlignment="1">
      <alignment/>
    </xf>
    <xf numFmtId="2" fontId="6" fillId="7" borderId="0" xfId="0" applyNumberFormat="1" applyFont="1" applyFill="1" applyBorder="1" applyAlignment="1" applyProtection="1">
      <alignment/>
      <protection/>
    </xf>
    <xf numFmtId="0" fontId="6" fillId="7" borderId="0" xfId="0" applyFont="1" applyFill="1" applyBorder="1" applyAlignment="1" applyProtection="1">
      <alignment vertical="top" wrapText="1"/>
      <protection/>
    </xf>
    <xf numFmtId="2" fontId="6" fillId="7" borderId="0" xfId="0" applyNumberFormat="1" applyFont="1" applyFill="1" applyBorder="1" applyAlignment="1" applyProtection="1">
      <alignment vertical="top" wrapText="1"/>
      <protection/>
    </xf>
    <xf numFmtId="0" fontId="11" fillId="7" borderId="0" xfId="0" applyFont="1" applyFill="1" applyAlignment="1" applyProtection="1">
      <alignment/>
      <protection locked="0"/>
    </xf>
    <xf numFmtId="0" fontId="14" fillId="7" borderId="0" xfId="0" applyFont="1" applyFill="1" applyBorder="1" applyAlignment="1" applyProtection="1">
      <alignment/>
      <protection locked="0"/>
    </xf>
    <xf numFmtId="0" fontId="6" fillId="7" borderId="0" xfId="0" applyFont="1" applyFill="1" applyAlignment="1" applyProtection="1">
      <alignment/>
      <protection locked="0"/>
    </xf>
    <xf numFmtId="0" fontId="6" fillId="5" borderId="4" xfId="0" applyFont="1" applyFill="1" applyBorder="1" applyAlignment="1">
      <alignment horizontal="center" wrapText="1"/>
    </xf>
    <xf numFmtId="2" fontId="5" fillId="5" borderId="13" xfId="0" applyNumberFormat="1" applyFont="1" applyFill="1" applyBorder="1" applyAlignment="1">
      <alignment/>
    </xf>
    <xf numFmtId="0" fontId="5" fillId="3" borderId="40" xfId="0" applyFont="1" applyFill="1" applyBorder="1" applyAlignment="1">
      <alignment/>
    </xf>
    <xf numFmtId="2" fontId="6" fillId="5" borderId="58" xfId="0" applyNumberFormat="1" applyFont="1" applyFill="1" applyBorder="1" applyAlignment="1" applyProtection="1">
      <alignment/>
      <protection/>
    </xf>
    <xf numFmtId="2" fontId="6" fillId="2" borderId="4" xfId="0" applyNumberFormat="1" applyFont="1" applyFill="1" applyBorder="1" applyAlignment="1" applyProtection="1">
      <alignment/>
      <protection/>
    </xf>
    <xf numFmtId="0" fontId="0" fillId="7" borderId="0" xfId="0" applyFont="1" applyFill="1" applyAlignment="1">
      <alignment vertical="center" wrapText="1"/>
    </xf>
    <xf numFmtId="0" fontId="1" fillId="7" borderId="0" xfId="0" applyFont="1" applyFill="1" applyAlignment="1">
      <alignment horizontal="center" vertical="center" wrapText="1"/>
    </xf>
    <xf numFmtId="0" fontId="5" fillId="7" borderId="0" xfId="0" applyFont="1" applyFill="1" applyAlignment="1">
      <alignment horizontal="center" vertical="center" wrapText="1"/>
    </xf>
    <xf numFmtId="0" fontId="0" fillId="0" borderId="0" xfId="0" applyFont="1" applyAlignment="1">
      <alignment/>
    </xf>
    <xf numFmtId="0" fontId="0" fillId="0" borderId="0" xfId="0" applyFont="1" applyAlignment="1">
      <alignment wrapText="1"/>
    </xf>
    <xf numFmtId="0" fontId="0" fillId="7" borderId="0" xfId="0" applyFill="1" applyAlignment="1">
      <alignment wrapText="1"/>
    </xf>
    <xf numFmtId="0" fontId="0" fillId="7" borderId="0" xfId="0" applyFont="1" applyFill="1" applyBorder="1" applyAlignment="1">
      <alignment wrapText="1"/>
    </xf>
    <xf numFmtId="0" fontId="1" fillId="7" borderId="0" xfId="0" applyFont="1" applyFill="1" applyAlignment="1">
      <alignment vertical="center" wrapText="1"/>
    </xf>
    <xf numFmtId="0" fontId="4" fillId="7" borderId="0" xfId="0" applyFont="1" applyFill="1" applyAlignment="1">
      <alignment horizontal="center" wrapText="1"/>
    </xf>
    <xf numFmtId="0" fontId="0" fillId="7" borderId="0" xfId="0" applyFill="1" applyAlignment="1">
      <alignment horizontal="center" wrapText="1"/>
    </xf>
    <xf numFmtId="0" fontId="1" fillId="7" borderId="0" xfId="0" applyFont="1" applyFill="1" applyAlignment="1">
      <alignment horizontal="center" wrapText="1"/>
    </xf>
    <xf numFmtId="0" fontId="5" fillId="7" borderId="0" xfId="0" applyFont="1" applyFill="1" applyAlignment="1">
      <alignment horizontal="right" vertical="top" wrapText="1"/>
    </xf>
    <xf numFmtId="0" fontId="0" fillId="7" borderId="0" xfId="0" applyFont="1" applyFill="1" applyAlignment="1">
      <alignment vertical="top" wrapText="1"/>
    </xf>
    <xf numFmtId="0" fontId="1" fillId="7" borderId="0" xfId="0" applyFont="1" applyFill="1" applyAlignment="1">
      <alignment wrapText="1"/>
    </xf>
    <xf numFmtId="0" fontId="5" fillId="7" borderId="0" xfId="0" applyFont="1" applyFill="1" applyAlignment="1">
      <alignment horizontal="left" wrapText="1"/>
    </xf>
    <xf numFmtId="0" fontId="5" fillId="0" borderId="0" xfId="0" applyFont="1" applyAlignment="1">
      <alignment wrapText="1"/>
    </xf>
    <xf numFmtId="0" fontId="0" fillId="7" borderId="0" xfId="0" applyFont="1" applyFill="1" applyAlignment="1">
      <alignment wrapText="1"/>
    </xf>
    <xf numFmtId="0" fontId="0" fillId="0" borderId="0" xfId="0" applyFont="1" applyAlignment="1">
      <alignment wrapText="1"/>
    </xf>
    <xf numFmtId="0" fontId="5" fillId="7" borderId="13" xfId="0" applyFont="1" applyFill="1" applyBorder="1" applyAlignment="1">
      <alignment/>
    </xf>
    <xf numFmtId="0" fontId="0" fillId="0" borderId="13" xfId="0" applyFont="1" applyBorder="1" applyAlignment="1">
      <alignment/>
    </xf>
    <xf numFmtId="0" fontId="5" fillId="7" borderId="13" xfId="0" applyFont="1" applyFill="1" applyBorder="1" applyAlignment="1">
      <alignment wrapText="1"/>
    </xf>
    <xf numFmtId="0" fontId="0" fillId="0" borderId="13" xfId="0" applyFont="1" applyBorder="1" applyAlignment="1">
      <alignment wrapText="1"/>
    </xf>
    <xf numFmtId="0" fontId="5" fillId="7" borderId="47" xfId="0" applyFont="1" applyFill="1" applyBorder="1" applyAlignment="1">
      <alignment wrapText="1"/>
    </xf>
    <xf numFmtId="0" fontId="0" fillId="0" borderId="4" xfId="0" applyFont="1" applyBorder="1" applyAlignment="1">
      <alignment/>
    </xf>
    <xf numFmtId="0" fontId="1" fillId="7" borderId="0" xfId="0" applyFont="1" applyFill="1" applyAlignment="1">
      <alignment horizontal="left" vertical="center" wrapText="1"/>
    </xf>
    <xf numFmtId="0" fontId="5" fillId="7" borderId="0" xfId="0" applyFont="1" applyFill="1" applyAlignment="1">
      <alignment horizontal="left" vertical="center" wrapText="1"/>
    </xf>
    <xf numFmtId="0" fontId="1" fillId="7" borderId="0" xfId="0" applyFont="1" applyFill="1" applyAlignment="1">
      <alignment horizontal="center" vertical="center" wrapText="1"/>
    </xf>
    <xf numFmtId="0" fontId="1" fillId="0" borderId="0" xfId="0" applyFont="1" applyAlignment="1">
      <alignment wrapText="1"/>
    </xf>
    <xf numFmtId="0" fontId="0" fillId="7" borderId="0" xfId="0" applyFont="1" applyFill="1" applyAlignment="1">
      <alignment vertical="center" wrapText="1"/>
    </xf>
    <xf numFmtId="0" fontId="0" fillId="7" borderId="0" xfId="0" applyFont="1" applyFill="1" applyBorder="1" applyAlignment="1">
      <alignment horizontal="left" wrapText="1"/>
    </xf>
    <xf numFmtId="0" fontId="6" fillId="7" borderId="0" xfId="0" applyFont="1" applyFill="1" applyAlignment="1">
      <alignment horizontal="right" wrapText="1"/>
    </xf>
    <xf numFmtId="0" fontId="0" fillId="0" borderId="0" xfId="0" applyAlignment="1">
      <alignment horizontal="right" wrapText="1"/>
    </xf>
    <xf numFmtId="0" fontId="0" fillId="0" borderId="0" xfId="0" applyAlignment="1">
      <alignment/>
    </xf>
    <xf numFmtId="0" fontId="5" fillId="7" borderId="0" xfId="0" applyFont="1" applyFill="1" applyAlignment="1">
      <alignment horizontal="right" wrapText="1"/>
    </xf>
    <xf numFmtId="0" fontId="27" fillId="7" borderId="0" xfId="0" applyFont="1" applyFill="1" applyBorder="1" applyAlignment="1">
      <alignment horizontal="center" wrapText="1"/>
    </xf>
    <xf numFmtId="0" fontId="0" fillId="7" borderId="0" xfId="0" applyFill="1" applyBorder="1" applyAlignment="1">
      <alignment horizontal="center"/>
    </xf>
    <xf numFmtId="0" fontId="0" fillId="7" borderId="0" xfId="0" applyFont="1" applyFill="1" applyBorder="1" applyAlignment="1">
      <alignment/>
    </xf>
    <xf numFmtId="0" fontId="1" fillId="7" borderId="0" xfId="0" applyFont="1" applyFill="1" applyBorder="1" applyAlignment="1">
      <alignment horizontal="left" wrapText="1"/>
    </xf>
    <xf numFmtId="0" fontId="6" fillId="0" borderId="0" xfId="0" applyFont="1" applyAlignment="1">
      <alignment wrapText="1"/>
    </xf>
    <xf numFmtId="0" fontId="5" fillId="2" borderId="53" xfId="0" applyFont="1" applyFill="1" applyBorder="1" applyAlignment="1">
      <alignment wrapText="1"/>
    </xf>
    <xf numFmtId="0" fontId="0" fillId="0" borderId="2" xfId="0" applyBorder="1" applyAlignment="1">
      <alignment wrapText="1"/>
    </xf>
    <xf numFmtId="0" fontId="0" fillId="0" borderId="54" xfId="0" applyBorder="1" applyAlignment="1">
      <alignment wrapText="1"/>
    </xf>
    <xf numFmtId="0" fontId="5" fillId="2" borderId="55" xfId="0" applyFont="1" applyFill="1" applyBorder="1" applyAlignment="1">
      <alignment horizontal="center" wrapText="1"/>
    </xf>
    <xf numFmtId="0" fontId="0" fillId="0" borderId="64" xfId="0" applyBorder="1" applyAlignment="1">
      <alignment horizontal="center" wrapText="1"/>
    </xf>
    <xf numFmtId="0" fontId="0" fillId="0" borderId="65" xfId="0" applyBorder="1" applyAlignment="1">
      <alignment horizontal="center" wrapText="1"/>
    </xf>
    <xf numFmtId="0" fontId="6" fillId="0" borderId="0" xfId="0" applyFont="1" applyAlignment="1">
      <alignment horizontal="center" wrapText="1"/>
    </xf>
    <xf numFmtId="0" fontId="0" fillId="0" borderId="0" xfId="0" applyAlignment="1">
      <alignment horizontal="center" wrapText="1"/>
    </xf>
    <xf numFmtId="0" fontId="14" fillId="0" borderId="0" xfId="0" applyFont="1" applyAlignment="1">
      <alignment horizontal="center" wrapText="1"/>
    </xf>
    <xf numFmtId="0" fontId="1" fillId="0" borderId="0" xfId="0" applyFont="1" applyAlignment="1">
      <alignment horizontal="center" wrapText="1"/>
    </xf>
    <xf numFmtId="0" fontId="18" fillId="2" borderId="55" xfId="0" applyFont="1" applyFill="1" applyBorder="1" applyAlignment="1" applyProtection="1">
      <alignment horizontal="center" wrapText="1"/>
      <protection/>
    </xf>
    <xf numFmtId="0" fontId="20" fillId="0" borderId="65" xfId="0" applyFont="1" applyBorder="1" applyAlignment="1">
      <alignment horizontal="center" wrapText="1"/>
    </xf>
    <xf numFmtId="0" fontId="7" fillId="3" borderId="53" xfId="0" applyFont="1" applyFill="1" applyBorder="1" applyAlignment="1" applyProtection="1">
      <alignment wrapText="1"/>
      <protection locked="0"/>
    </xf>
    <xf numFmtId="0" fontId="0" fillId="3" borderId="54" xfId="0" applyFill="1" applyBorder="1" applyAlignment="1">
      <alignment/>
    </xf>
    <xf numFmtId="0" fontId="8" fillId="3" borderId="40" xfId="0" applyFont="1" applyFill="1" applyBorder="1" applyAlignment="1" applyProtection="1">
      <alignment/>
      <protection/>
    </xf>
    <xf numFmtId="0" fontId="0" fillId="3" borderId="40" xfId="0" applyFill="1" applyBorder="1" applyAlignment="1" applyProtection="1">
      <alignment/>
      <protection/>
    </xf>
    <xf numFmtId="0" fontId="0" fillId="3" borderId="60" xfId="0" applyFill="1" applyBorder="1" applyAlignment="1" applyProtection="1">
      <alignment/>
      <protection/>
    </xf>
    <xf numFmtId="0" fontId="5" fillId="0" borderId="30" xfId="0" applyFont="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54" xfId="0" applyBorder="1" applyAlignment="1" applyProtection="1">
      <alignment vertical="top" wrapText="1"/>
      <protection locked="0"/>
    </xf>
    <xf numFmtId="0" fontId="8" fillId="0" borderId="53" xfId="0" applyFont="1" applyBorder="1" applyAlignment="1" applyProtection="1">
      <alignment wrapText="1"/>
      <protection locked="0"/>
    </xf>
    <xf numFmtId="0" fontId="0" fillId="0" borderId="2" xfId="0" applyBorder="1" applyAlignment="1" applyProtection="1">
      <alignment wrapText="1"/>
      <protection locked="0"/>
    </xf>
    <xf numFmtId="0" fontId="0" fillId="0" borderId="61" xfId="0" applyBorder="1" applyAlignment="1" applyProtection="1">
      <alignment wrapText="1"/>
      <protection locked="0"/>
    </xf>
    <xf numFmtId="0" fontId="7" fillId="0" borderId="56" xfId="0" applyFont="1" applyFill="1" applyBorder="1" applyAlignment="1" applyProtection="1">
      <alignment/>
      <protection/>
    </xf>
    <xf numFmtId="0" fontId="1" fillId="0" borderId="22" xfId="0" applyFont="1" applyFill="1" applyBorder="1" applyAlignment="1" applyProtection="1">
      <alignment/>
      <protection/>
    </xf>
    <xf numFmtId="0" fontId="1" fillId="0" borderId="44" xfId="0" applyFont="1" applyFill="1" applyBorder="1" applyAlignment="1" applyProtection="1">
      <alignment/>
      <protection/>
    </xf>
    <xf numFmtId="0" fontId="5" fillId="0" borderId="51" xfId="0" applyFont="1" applyBorder="1" applyAlignment="1" applyProtection="1">
      <alignment wrapText="1"/>
      <protection locked="0"/>
    </xf>
    <xf numFmtId="0" fontId="0" fillId="0" borderId="1" xfId="0" applyBorder="1" applyAlignment="1">
      <alignment wrapText="1"/>
    </xf>
    <xf numFmtId="0" fontId="0" fillId="0" borderId="35" xfId="0" applyBorder="1" applyAlignment="1">
      <alignment wrapText="1"/>
    </xf>
    <xf numFmtId="0" fontId="8" fillId="0" borderId="13" xfId="0" applyFont="1" applyBorder="1" applyAlignment="1" applyProtection="1">
      <alignment wrapText="1"/>
      <protection locked="0"/>
    </xf>
    <xf numFmtId="0" fontId="0" fillId="0" borderId="13" xfId="0" applyBorder="1" applyAlignment="1" applyProtection="1">
      <alignment/>
      <protection locked="0"/>
    </xf>
    <xf numFmtId="0" fontId="0" fillId="0" borderId="33" xfId="0" applyBorder="1" applyAlignment="1" applyProtection="1">
      <alignment/>
      <protection locked="0"/>
    </xf>
    <xf numFmtId="2" fontId="6" fillId="2" borderId="30" xfId="0" applyNumberFormat="1" applyFont="1" applyFill="1" applyBorder="1" applyAlignment="1" applyProtection="1">
      <alignment vertical="center" wrapText="1"/>
      <protection locked="0"/>
    </xf>
    <xf numFmtId="0" fontId="1" fillId="0" borderId="2" xfId="0" applyFont="1" applyBorder="1" applyAlignment="1">
      <alignment vertical="center" wrapText="1"/>
    </xf>
    <xf numFmtId="0" fontId="1" fillId="0" borderId="54" xfId="0" applyFont="1" applyBorder="1" applyAlignment="1">
      <alignment vertical="center" wrapText="1"/>
    </xf>
    <xf numFmtId="0" fontId="5" fillId="0" borderId="32" xfId="0" applyFont="1" applyBorder="1" applyAlignment="1" applyProtection="1">
      <alignment vertical="center" wrapText="1"/>
      <protection locked="0"/>
    </xf>
    <xf numFmtId="0" fontId="0" fillId="0" borderId="0" xfId="0" applyAlignment="1">
      <alignment vertical="center" wrapText="1"/>
    </xf>
    <xf numFmtId="0" fontId="0" fillId="0" borderId="24" xfId="0" applyBorder="1" applyAlignment="1">
      <alignment vertical="center" wrapText="1"/>
    </xf>
    <xf numFmtId="0" fontId="13" fillId="3" borderId="38" xfId="0" applyFont="1" applyFill="1" applyBorder="1" applyAlignment="1" applyProtection="1">
      <alignment wrapText="1"/>
      <protection/>
    </xf>
    <xf numFmtId="0" fontId="0" fillId="0" borderId="11" xfId="0" applyBorder="1" applyAlignment="1">
      <alignment wrapText="1"/>
    </xf>
    <xf numFmtId="0" fontId="14" fillId="0" borderId="0" xfId="0" applyFont="1" applyBorder="1" applyAlignment="1" applyProtection="1">
      <alignment wrapText="1"/>
      <protection locked="0"/>
    </xf>
    <xf numFmtId="0" fontId="0" fillId="0" borderId="0" xfId="0" applyAlignment="1">
      <alignment wrapText="1"/>
    </xf>
    <xf numFmtId="0" fontId="6" fillId="2" borderId="53" xfId="0" applyFont="1" applyFill="1" applyBorder="1" applyAlignment="1" applyProtection="1">
      <alignment wrapText="1"/>
      <protection locked="0"/>
    </xf>
    <xf numFmtId="0" fontId="5" fillId="2" borderId="2" xfId="0" applyFont="1" applyFill="1" applyBorder="1" applyAlignment="1" applyProtection="1">
      <alignment wrapText="1"/>
      <protection locked="0"/>
    </xf>
    <xf numFmtId="0" fontId="5" fillId="2" borderId="54" xfId="0" applyFont="1" applyFill="1" applyBorder="1" applyAlignment="1" applyProtection="1">
      <alignment wrapText="1"/>
      <protection locked="0"/>
    </xf>
    <xf numFmtId="0" fontId="6" fillId="2" borderId="45" xfId="0" applyFont="1" applyFill="1" applyBorder="1" applyAlignment="1" applyProtection="1">
      <alignment vertical="center" wrapText="1"/>
      <protection locked="0"/>
    </xf>
    <xf numFmtId="0" fontId="5" fillId="2" borderId="64" xfId="0" applyFont="1" applyFill="1" applyBorder="1" applyAlignment="1" applyProtection="1">
      <alignment vertical="center" wrapText="1"/>
      <protection locked="0"/>
    </xf>
    <xf numFmtId="0" fontId="5" fillId="2" borderId="65" xfId="0" applyFont="1" applyFill="1" applyBorder="1" applyAlignment="1" applyProtection="1">
      <alignment vertical="center" wrapText="1"/>
      <protection locked="0"/>
    </xf>
    <xf numFmtId="0" fontId="6" fillId="2" borderId="30" xfId="0" applyFont="1" applyFill="1" applyBorder="1" applyAlignment="1" applyProtection="1">
      <alignment vertical="center" wrapText="1"/>
      <protection/>
    </xf>
    <xf numFmtId="0" fontId="5" fillId="2" borderId="2" xfId="0" applyFont="1" applyFill="1" applyBorder="1" applyAlignment="1" applyProtection="1">
      <alignment/>
      <protection/>
    </xf>
    <xf numFmtId="0" fontId="5" fillId="2" borderId="54" xfId="0" applyFont="1" applyFill="1" applyBorder="1" applyAlignment="1" applyProtection="1">
      <alignment/>
      <protection/>
    </xf>
    <xf numFmtId="0" fontId="5" fillId="2" borderId="2" xfId="0" applyFont="1" applyFill="1" applyBorder="1" applyAlignment="1" applyProtection="1">
      <alignment vertical="center" wrapText="1"/>
      <protection/>
    </xf>
    <xf numFmtId="0" fontId="5" fillId="2" borderId="54" xfId="0" applyFont="1" applyFill="1" applyBorder="1" applyAlignment="1" applyProtection="1">
      <alignment vertical="center" wrapText="1"/>
      <protection/>
    </xf>
    <xf numFmtId="0" fontId="6" fillId="7" borderId="0" xfId="0" applyFont="1" applyFill="1" applyBorder="1" applyAlignment="1" applyProtection="1">
      <alignment wrapText="1"/>
      <protection locked="0"/>
    </xf>
    <xf numFmtId="0" fontId="8" fillId="3" borderId="65" xfId="0" applyFont="1" applyFill="1" applyBorder="1" applyAlignment="1" applyProtection="1">
      <alignment/>
      <protection/>
    </xf>
    <xf numFmtId="0" fontId="7" fillId="0" borderId="19" xfId="0" applyFont="1" applyFill="1" applyBorder="1" applyAlignment="1" applyProtection="1">
      <alignment/>
      <protection/>
    </xf>
    <xf numFmtId="0" fontId="0" fillId="0" borderId="19" xfId="0" applyFill="1" applyBorder="1" applyAlignment="1" applyProtection="1">
      <alignment/>
      <protection/>
    </xf>
    <xf numFmtId="0" fontId="0" fillId="0" borderId="20" xfId="0" applyFill="1" applyBorder="1" applyAlignment="1" applyProtection="1">
      <alignment/>
      <protection/>
    </xf>
    <xf numFmtId="0" fontId="6" fillId="2" borderId="45" xfId="0" applyFont="1" applyFill="1" applyBorder="1" applyAlignment="1" applyProtection="1">
      <alignment vertical="top" wrapText="1"/>
      <protection/>
    </xf>
    <xf numFmtId="0" fontId="5" fillId="2" borderId="64" xfId="0" applyFont="1" applyFill="1" applyBorder="1" applyAlignment="1" applyProtection="1">
      <alignment/>
      <protection/>
    </xf>
    <xf numFmtId="0" fontId="5" fillId="2" borderId="65" xfId="0" applyFont="1" applyFill="1" applyBorder="1" applyAlignment="1" applyProtection="1">
      <alignment/>
      <protection/>
    </xf>
    <xf numFmtId="0" fontId="6" fillId="2" borderId="45" xfId="0" applyFont="1" applyFill="1" applyBorder="1" applyAlignment="1" applyProtection="1">
      <alignment wrapText="1"/>
      <protection/>
    </xf>
    <xf numFmtId="0" fontId="6" fillId="9" borderId="28" xfId="0" applyFont="1" applyFill="1" applyBorder="1" applyAlignment="1" applyProtection="1">
      <alignment vertical="center" wrapText="1"/>
      <protection locked="0"/>
    </xf>
    <xf numFmtId="0" fontId="0" fillId="0" borderId="15" xfId="0" applyFont="1" applyBorder="1" applyAlignment="1">
      <alignment vertical="center" wrapText="1"/>
    </xf>
    <xf numFmtId="0" fontId="0" fillId="0" borderId="36" xfId="0" applyFont="1" applyBorder="1" applyAlignment="1">
      <alignment vertical="center" wrapText="1"/>
    </xf>
    <xf numFmtId="0" fontId="5" fillId="2" borderId="8" xfId="0" applyFont="1" applyFill="1" applyBorder="1" applyAlignment="1" applyProtection="1">
      <alignment wrapText="1"/>
      <protection locked="0"/>
    </xf>
    <xf numFmtId="0" fontId="5" fillId="2" borderId="8" xfId="0" applyFont="1" applyFill="1" applyBorder="1" applyAlignment="1">
      <alignment wrapText="1"/>
    </xf>
    <xf numFmtId="0" fontId="6" fillId="2" borderId="30" xfId="0" applyFont="1" applyFill="1" applyBorder="1" applyAlignment="1" applyProtection="1">
      <alignment vertical="top" wrapText="1"/>
      <protection locked="0"/>
    </xf>
    <xf numFmtId="0" fontId="5" fillId="2" borderId="2" xfId="0" applyFont="1" applyFill="1" applyBorder="1" applyAlignment="1" applyProtection="1">
      <alignment vertical="top" wrapText="1"/>
      <protection locked="0"/>
    </xf>
    <xf numFmtId="0" fontId="5" fillId="2" borderId="54" xfId="0" applyFont="1" applyFill="1" applyBorder="1" applyAlignment="1" applyProtection="1">
      <alignment vertical="top" wrapText="1"/>
      <protection locked="0"/>
    </xf>
    <xf numFmtId="0" fontId="0" fillId="2" borderId="2" xfId="0" applyFill="1" applyBorder="1" applyAlignment="1">
      <alignment vertical="top"/>
    </xf>
    <xf numFmtId="0" fontId="0" fillId="2" borderId="54" xfId="0" applyFill="1" applyBorder="1" applyAlignment="1">
      <alignment vertical="top"/>
    </xf>
    <xf numFmtId="0" fontId="14" fillId="0" borderId="30" xfId="0" applyFont="1" applyBorder="1" applyAlignment="1" applyProtection="1">
      <alignment vertical="center" wrapText="1"/>
      <protection locked="0"/>
    </xf>
    <xf numFmtId="0" fontId="18" fillId="0" borderId="2" xfId="0" applyFont="1" applyBorder="1" applyAlignment="1" applyProtection="1">
      <alignment wrapText="1"/>
      <protection locked="0"/>
    </xf>
    <xf numFmtId="0" fontId="18" fillId="0" borderId="54" xfId="0" applyFont="1" applyBorder="1" applyAlignment="1" applyProtection="1">
      <alignment wrapText="1"/>
      <protection locked="0"/>
    </xf>
    <xf numFmtId="0" fontId="6" fillId="2" borderId="45" xfId="0" applyFont="1" applyFill="1" applyBorder="1" applyAlignment="1" applyProtection="1">
      <alignment vertical="center" wrapText="1"/>
      <protection/>
    </xf>
    <xf numFmtId="0" fontId="5" fillId="2" borderId="64" xfId="0" applyFont="1" applyFill="1" applyBorder="1" applyAlignment="1" applyProtection="1">
      <alignment vertical="center"/>
      <protection/>
    </xf>
    <xf numFmtId="0" fontId="5" fillId="2" borderId="65" xfId="0" applyFont="1" applyFill="1" applyBorder="1" applyAlignment="1" applyProtection="1">
      <alignment vertical="center"/>
      <protection/>
    </xf>
    <xf numFmtId="0" fontId="14" fillId="0" borderId="30" xfId="0" applyFont="1" applyBorder="1" applyAlignment="1" applyProtection="1">
      <alignment vertical="top" wrapText="1"/>
      <protection locked="0"/>
    </xf>
    <xf numFmtId="0" fontId="18" fillId="0" borderId="2" xfId="0" applyFont="1" applyBorder="1" applyAlignment="1" applyProtection="1">
      <alignment vertical="top" wrapText="1"/>
      <protection locked="0"/>
    </xf>
    <xf numFmtId="0" fontId="18" fillId="0" borderId="54" xfId="0" applyFont="1" applyBorder="1" applyAlignment="1" applyProtection="1">
      <alignment vertical="top" wrapText="1"/>
      <protection locked="0"/>
    </xf>
    <xf numFmtId="0" fontId="6" fillId="2" borderId="30" xfId="0" applyFont="1" applyFill="1" applyBorder="1" applyAlignment="1" applyProtection="1">
      <alignment horizontal="left" vertical="justify" wrapText="1"/>
      <protection/>
    </xf>
    <xf numFmtId="0" fontId="5" fillId="2" borderId="2" xfId="0" applyFont="1" applyFill="1" applyBorder="1" applyAlignment="1" applyProtection="1">
      <alignment horizontal="left" vertical="justify" wrapText="1"/>
      <protection/>
    </xf>
    <xf numFmtId="0" fontId="5" fillId="2" borderId="54" xfId="0" applyFont="1" applyFill="1" applyBorder="1" applyAlignment="1" applyProtection="1">
      <alignment horizontal="left" vertical="justify" wrapText="1"/>
      <protection/>
    </xf>
    <xf numFmtId="0" fontId="5" fillId="0" borderId="32" xfId="0" applyFont="1" applyBorder="1" applyAlignment="1" applyProtection="1">
      <alignment wrapText="1"/>
      <protection locked="0"/>
    </xf>
    <xf numFmtId="0" fontId="0" fillId="0" borderId="24" xfId="0" applyBorder="1" applyAlignment="1">
      <alignment wrapText="1"/>
    </xf>
    <xf numFmtId="0" fontId="14" fillId="0" borderId="30" xfId="0" applyFont="1" applyBorder="1" applyAlignment="1">
      <alignment vertical="center" wrapText="1"/>
    </xf>
    <xf numFmtId="0" fontId="18" fillId="0" borderId="2" xfId="0" applyFont="1" applyBorder="1" applyAlignment="1">
      <alignment wrapText="1"/>
    </xf>
    <xf numFmtId="0" fontId="18" fillId="0" borderId="54" xfId="0" applyFont="1" applyBorder="1" applyAlignment="1">
      <alignment wrapText="1"/>
    </xf>
    <xf numFmtId="0" fontId="14" fillId="0" borderId="30" xfId="0" applyFont="1" applyBorder="1" applyAlignment="1">
      <alignment vertical="top" wrapText="1"/>
    </xf>
    <xf numFmtId="0" fontId="14" fillId="0" borderId="2" xfId="0" applyFont="1" applyBorder="1" applyAlignment="1">
      <alignment vertical="top" wrapText="1"/>
    </xf>
    <xf numFmtId="0" fontId="14" fillId="0" borderId="54" xfId="0" applyFont="1" applyBorder="1" applyAlignment="1">
      <alignment vertical="top" wrapText="1"/>
    </xf>
    <xf numFmtId="0" fontId="19"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74"/>
  <sheetViews>
    <sheetView workbookViewId="0" topLeftCell="A11">
      <selection activeCell="A17" sqref="A17:I17"/>
    </sheetView>
  </sheetViews>
  <sheetFormatPr defaultColWidth="9.140625" defaultRowHeight="12.75"/>
  <cols>
    <col min="1" max="1" width="13.57421875" style="140" customWidth="1"/>
    <col min="2" max="2" width="12.7109375" style="140" customWidth="1"/>
    <col min="3" max="3" width="10.140625" style="140" customWidth="1"/>
    <col min="4" max="4" width="8.8515625" style="140" customWidth="1"/>
    <col min="5" max="5" width="9.00390625" style="140" customWidth="1"/>
    <col min="6" max="7" width="8.8515625" style="140" customWidth="1"/>
    <col min="8" max="8" width="9.28125" style="140" customWidth="1"/>
    <col min="9" max="9" width="8.8515625" style="140" hidden="1" customWidth="1"/>
    <col min="10" max="16384" width="8.8515625" style="140" customWidth="1"/>
  </cols>
  <sheetData>
    <row r="1" spans="1:8" ht="12.75">
      <c r="A1" s="600" t="s">
        <v>412</v>
      </c>
      <c r="B1" s="600"/>
      <c r="C1" s="601"/>
      <c r="D1" s="601"/>
      <c r="E1" s="602"/>
      <c r="G1" s="603" t="s">
        <v>358</v>
      </c>
      <c r="H1" s="603"/>
    </row>
    <row r="2" ht="9" customHeight="1"/>
    <row r="3" spans="1:9" s="508" customFormat="1" ht="12.75">
      <c r="A3" s="604" t="s">
        <v>357</v>
      </c>
      <c r="B3" s="605"/>
      <c r="C3" s="605"/>
      <c r="D3" s="605"/>
      <c r="E3" s="605"/>
      <c r="F3" s="605"/>
      <c r="G3" s="605"/>
      <c r="H3" s="605"/>
      <c r="I3" s="605"/>
    </row>
    <row r="4" spans="1:9" s="508" customFormat="1" ht="12.75">
      <c r="A4" s="606"/>
      <c r="B4" s="606"/>
      <c r="C4" s="606"/>
      <c r="D4" s="606"/>
      <c r="E4" s="606"/>
      <c r="F4" s="606"/>
      <c r="G4" s="606"/>
      <c r="H4" s="606"/>
      <c r="I4" s="606"/>
    </row>
    <row r="5" spans="1:9" s="508" customFormat="1" ht="12.75">
      <c r="A5" s="606"/>
      <c r="B5" s="606"/>
      <c r="C5" s="606"/>
      <c r="D5" s="606"/>
      <c r="E5" s="606"/>
      <c r="F5" s="606"/>
      <c r="G5" s="606"/>
      <c r="H5" s="606"/>
      <c r="I5" s="606"/>
    </row>
    <row r="6" spans="1:9" s="508" customFormat="1" ht="41.25" customHeight="1">
      <c r="A6" s="607" t="s">
        <v>298</v>
      </c>
      <c r="B6" s="607"/>
      <c r="C6" s="607"/>
      <c r="D6" s="607"/>
      <c r="E6" s="607"/>
      <c r="F6" s="607"/>
      <c r="G6" s="607"/>
      <c r="H6" s="607"/>
      <c r="I6" s="607"/>
    </row>
    <row r="7" spans="1:9" s="508" customFormat="1" ht="42" customHeight="1">
      <c r="A7" s="508" t="s">
        <v>8</v>
      </c>
      <c r="B7" s="599" t="s">
        <v>317</v>
      </c>
      <c r="C7" s="599"/>
      <c r="D7" s="599"/>
      <c r="E7" s="599"/>
      <c r="F7" s="599"/>
      <c r="G7" s="599"/>
      <c r="H7" s="599"/>
      <c r="I7" s="599"/>
    </row>
    <row r="8" spans="1:9" s="508" customFormat="1" ht="30.75" customHeight="1">
      <c r="A8" s="508" t="s">
        <v>9</v>
      </c>
      <c r="B8" s="599" t="s">
        <v>318</v>
      </c>
      <c r="C8" s="599"/>
      <c r="D8" s="599"/>
      <c r="E8" s="599"/>
      <c r="F8" s="599"/>
      <c r="G8" s="599"/>
      <c r="H8" s="599"/>
      <c r="I8" s="599"/>
    </row>
    <row r="9" spans="1:9" s="508" customFormat="1" ht="27.75" customHeight="1">
      <c r="A9" s="508" t="s">
        <v>10</v>
      </c>
      <c r="B9" s="599" t="s">
        <v>319</v>
      </c>
      <c r="C9" s="599"/>
      <c r="D9" s="599"/>
      <c r="E9" s="599"/>
      <c r="F9" s="599"/>
      <c r="G9" s="599"/>
      <c r="H9" s="599"/>
      <c r="I9" s="599"/>
    </row>
    <row r="10" spans="1:9" s="508" customFormat="1" ht="48.75" customHeight="1">
      <c r="A10" s="508" t="s">
        <v>11</v>
      </c>
      <c r="B10" s="576" t="s">
        <v>406</v>
      </c>
      <c r="C10" s="576"/>
      <c r="D10" s="576"/>
      <c r="E10" s="576"/>
      <c r="F10" s="576"/>
      <c r="G10" s="576"/>
      <c r="H10" s="576"/>
      <c r="I10" s="576"/>
    </row>
    <row r="11" s="508" customFormat="1" ht="12.75"/>
    <row r="12" spans="1:9" s="510" customFormat="1" ht="24" customHeight="1">
      <c r="A12" s="586" t="s">
        <v>320</v>
      </c>
      <c r="B12" s="586"/>
      <c r="C12" s="586"/>
      <c r="D12" s="586"/>
      <c r="E12" s="586"/>
      <c r="F12" s="586"/>
      <c r="G12" s="586"/>
      <c r="H12" s="586"/>
      <c r="I12" s="586"/>
    </row>
    <row r="13" spans="1:9" s="510" customFormat="1" ht="15" customHeight="1">
      <c r="A13" s="509"/>
      <c r="B13" s="509"/>
      <c r="C13" s="509"/>
      <c r="D13" s="509"/>
      <c r="E13" s="509"/>
      <c r="F13" s="509"/>
      <c r="G13" s="509"/>
      <c r="H13" s="509"/>
      <c r="I13" s="509"/>
    </row>
    <row r="14" s="508" customFormat="1" ht="12.75"/>
    <row r="15" spans="1:9" s="511" customFormat="1" ht="35.25" customHeight="1">
      <c r="A15" s="577" t="s">
        <v>299</v>
      </c>
      <c r="B15" s="577"/>
      <c r="C15" s="577"/>
      <c r="D15" s="577"/>
      <c r="E15" s="577"/>
      <c r="F15" s="577"/>
      <c r="G15" s="577"/>
      <c r="H15" s="577"/>
      <c r="I15" s="577"/>
    </row>
    <row r="16" spans="1:9" s="510" customFormat="1" ht="63.75" customHeight="1">
      <c r="A16" s="598" t="s">
        <v>382</v>
      </c>
      <c r="B16" s="598"/>
      <c r="C16" s="598"/>
      <c r="D16" s="598"/>
      <c r="E16" s="598"/>
      <c r="F16" s="598"/>
      <c r="G16" s="598"/>
      <c r="H16" s="598"/>
      <c r="I16" s="598"/>
    </row>
    <row r="17" spans="1:9" s="510" customFormat="1" ht="82.5" customHeight="1">
      <c r="A17" s="582" t="s">
        <v>413</v>
      </c>
      <c r="B17" s="582"/>
      <c r="C17" s="582"/>
      <c r="D17" s="582"/>
      <c r="E17" s="582"/>
      <c r="F17" s="582"/>
      <c r="G17" s="582"/>
      <c r="H17" s="582"/>
      <c r="I17" s="582"/>
    </row>
    <row r="18" spans="1:9" s="510" customFormat="1" ht="22.5" customHeight="1">
      <c r="A18" s="583" t="s">
        <v>383</v>
      </c>
      <c r="B18" s="575"/>
      <c r="C18" s="575"/>
      <c r="D18" s="575"/>
      <c r="E18" s="575"/>
      <c r="F18" s="575"/>
      <c r="G18" s="575"/>
      <c r="H18" s="575"/>
      <c r="I18" s="575"/>
    </row>
    <row r="19" spans="1:9" ht="42.75" customHeight="1">
      <c r="A19" s="575"/>
      <c r="B19" s="575"/>
      <c r="C19" s="575"/>
      <c r="D19" s="575"/>
      <c r="E19" s="575"/>
      <c r="F19" s="575"/>
      <c r="G19" s="575"/>
      <c r="H19" s="575"/>
      <c r="I19" s="575"/>
    </row>
    <row r="20" spans="1:9" s="510" customFormat="1" ht="39.75" customHeight="1">
      <c r="A20" s="598" t="s">
        <v>12</v>
      </c>
      <c r="B20" s="598"/>
      <c r="C20" s="598"/>
      <c r="D20" s="598"/>
      <c r="E20" s="598"/>
      <c r="F20" s="598"/>
      <c r="G20" s="598"/>
      <c r="H20" s="598"/>
      <c r="I20" s="598"/>
    </row>
    <row r="21" spans="1:9" s="510" customFormat="1" ht="44.25" customHeight="1">
      <c r="A21" s="598" t="s">
        <v>300</v>
      </c>
      <c r="B21" s="598"/>
      <c r="C21" s="598"/>
      <c r="D21" s="598"/>
      <c r="E21" s="598"/>
      <c r="F21" s="598"/>
      <c r="G21" s="598"/>
      <c r="H21" s="598"/>
      <c r="I21" s="598"/>
    </row>
    <row r="22" spans="1:9" s="510" customFormat="1" ht="12.75">
      <c r="A22" s="586" t="s">
        <v>301</v>
      </c>
      <c r="B22" s="586"/>
      <c r="C22" s="586"/>
      <c r="D22" s="586"/>
      <c r="E22" s="586"/>
      <c r="F22" s="586"/>
      <c r="G22" s="586"/>
      <c r="H22" s="586"/>
      <c r="I22" s="586"/>
    </row>
    <row r="23" spans="1:9" s="510" customFormat="1" ht="12.75">
      <c r="A23" s="586" t="s">
        <v>302</v>
      </c>
      <c r="B23" s="586"/>
      <c r="C23" s="586"/>
      <c r="D23" s="586"/>
      <c r="E23" s="586"/>
      <c r="F23" s="586"/>
      <c r="G23" s="586"/>
      <c r="H23" s="586"/>
      <c r="I23" s="586"/>
    </row>
    <row r="24" spans="1:8" s="510" customFormat="1" ht="27" customHeight="1">
      <c r="A24" s="586" t="s">
        <v>303</v>
      </c>
      <c r="B24" s="586"/>
      <c r="C24" s="586"/>
      <c r="D24" s="586"/>
      <c r="E24" s="586"/>
      <c r="F24" s="586"/>
      <c r="G24" s="586"/>
      <c r="H24" s="586"/>
    </row>
    <row r="25" spans="1:9" s="510" customFormat="1" ht="36.75" customHeight="1">
      <c r="A25" s="586" t="s">
        <v>304</v>
      </c>
      <c r="B25" s="586"/>
      <c r="C25" s="586"/>
      <c r="D25" s="586"/>
      <c r="E25" s="586"/>
      <c r="F25" s="586"/>
      <c r="G25" s="586"/>
      <c r="H25" s="586"/>
      <c r="I25" s="586"/>
    </row>
    <row r="26" spans="1:9" s="510" customFormat="1" ht="15" customHeight="1">
      <c r="A26" s="586" t="s">
        <v>15</v>
      </c>
      <c r="B26" s="586"/>
      <c r="C26" s="586"/>
      <c r="D26" s="586"/>
      <c r="E26" s="586"/>
      <c r="F26" s="586"/>
      <c r="G26" s="586"/>
      <c r="H26" s="586"/>
      <c r="I26" s="586"/>
    </row>
    <row r="27" spans="1:9" s="510" customFormat="1" ht="26.25" customHeight="1">
      <c r="A27" s="581"/>
      <c r="B27" s="581"/>
      <c r="C27" s="581"/>
      <c r="D27" s="581"/>
      <c r="E27" s="581"/>
      <c r="F27" s="581"/>
      <c r="G27" s="581"/>
      <c r="H27" s="581"/>
      <c r="I27" s="581"/>
    </row>
    <row r="28" spans="1:9" s="510" customFormat="1" ht="12.75" hidden="1">
      <c r="A28" s="581"/>
      <c r="B28" s="581"/>
      <c r="C28" s="581"/>
      <c r="D28" s="581"/>
      <c r="E28" s="581"/>
      <c r="F28" s="581"/>
      <c r="G28" s="581"/>
      <c r="H28" s="581"/>
      <c r="I28" s="581"/>
    </row>
    <row r="29" spans="1:9" s="510" customFormat="1" ht="12.75" hidden="1">
      <c r="A29" s="578" t="s">
        <v>321</v>
      </c>
      <c r="B29" s="580"/>
      <c r="C29" s="580"/>
      <c r="D29" s="580"/>
      <c r="E29" s="580"/>
      <c r="F29" s="580"/>
      <c r="G29" s="580"/>
      <c r="H29" s="580"/>
      <c r="I29" s="580"/>
    </row>
    <row r="30" spans="1:9" s="510" customFormat="1" ht="12.75" hidden="1">
      <c r="A30" s="578"/>
      <c r="B30" s="579"/>
      <c r="C30" s="579"/>
      <c r="D30" s="579"/>
      <c r="E30" s="579"/>
      <c r="F30" s="579"/>
      <c r="G30" s="579"/>
      <c r="H30" s="579"/>
      <c r="I30" s="512"/>
    </row>
    <row r="31" spans="1:9" s="510" customFormat="1" ht="12.75" hidden="1">
      <c r="A31" s="586" t="s">
        <v>322</v>
      </c>
      <c r="B31" s="586"/>
      <c r="C31" s="586"/>
      <c r="D31" s="586"/>
      <c r="E31" s="586"/>
      <c r="F31" s="586"/>
      <c r="G31" s="586"/>
      <c r="H31" s="586"/>
      <c r="I31" s="586"/>
    </row>
    <row r="32" spans="1:9" s="510" customFormat="1" ht="30" customHeight="1" hidden="1">
      <c r="A32" s="586" t="s">
        <v>323</v>
      </c>
      <c r="B32" s="586"/>
      <c r="C32" s="586"/>
      <c r="D32" s="586"/>
      <c r="E32" s="586"/>
      <c r="F32" s="586"/>
      <c r="G32" s="586"/>
      <c r="H32" s="586"/>
      <c r="I32" s="586"/>
    </row>
    <row r="33" spans="1:9" s="510" customFormat="1" ht="45" customHeight="1" hidden="1">
      <c r="A33" s="598" t="s">
        <v>346</v>
      </c>
      <c r="B33" s="598"/>
      <c r="C33" s="598"/>
      <c r="D33" s="598"/>
      <c r="E33" s="598"/>
      <c r="F33" s="598"/>
      <c r="G33" s="598"/>
      <c r="H33" s="598"/>
      <c r="I33" s="598"/>
    </row>
    <row r="34" spans="1:9" s="510" customFormat="1" ht="30" customHeight="1">
      <c r="A34" s="571"/>
      <c r="B34" s="571"/>
      <c r="C34" s="571"/>
      <c r="D34" s="571"/>
      <c r="E34" s="571"/>
      <c r="F34" s="571"/>
      <c r="G34" s="571"/>
      <c r="H34" s="571"/>
      <c r="I34" s="570"/>
    </row>
    <row r="35" spans="1:9" s="510" customFormat="1" ht="30" customHeight="1">
      <c r="A35" s="571"/>
      <c r="B35" s="571"/>
      <c r="C35" s="571"/>
      <c r="D35" s="571"/>
      <c r="E35" s="571"/>
      <c r="F35" s="571"/>
      <c r="G35" s="572" t="s">
        <v>359</v>
      </c>
      <c r="H35" s="571"/>
      <c r="I35" s="570"/>
    </row>
    <row r="36" spans="1:9" s="510" customFormat="1" ht="30" customHeight="1">
      <c r="A36" s="596" t="s">
        <v>401</v>
      </c>
      <c r="B36" s="596"/>
      <c r="C36" s="596"/>
      <c r="D36" s="596"/>
      <c r="E36" s="596"/>
      <c r="F36" s="596"/>
      <c r="G36" s="596"/>
      <c r="H36" s="596"/>
      <c r="I36" s="570"/>
    </row>
    <row r="37" spans="1:9" s="510" customFormat="1" ht="30" customHeight="1">
      <c r="A37" s="571"/>
      <c r="B37" s="571"/>
      <c r="C37" s="571"/>
      <c r="D37" s="571"/>
      <c r="E37" s="571"/>
      <c r="F37" s="571"/>
      <c r="G37" s="571"/>
      <c r="H37" s="571"/>
      <c r="I37" s="570"/>
    </row>
    <row r="38" spans="1:9" s="510" customFormat="1" ht="83.25" customHeight="1">
      <c r="A38" s="594" t="s">
        <v>407</v>
      </c>
      <c r="B38" s="595"/>
      <c r="C38" s="595"/>
      <c r="D38" s="595"/>
      <c r="E38" s="595"/>
      <c r="F38" s="595"/>
      <c r="G38" s="595"/>
      <c r="H38" s="595"/>
      <c r="I38" s="570"/>
    </row>
    <row r="39" spans="1:9" s="510" customFormat="1" ht="15" customHeight="1">
      <c r="A39" s="571"/>
      <c r="B39" s="571"/>
      <c r="C39" s="571"/>
      <c r="D39" s="571"/>
      <c r="E39" s="571"/>
      <c r="F39" s="571"/>
      <c r="G39" s="571"/>
      <c r="H39" s="571"/>
      <c r="I39" s="570"/>
    </row>
    <row r="40" spans="1:9" s="510" customFormat="1" ht="2.25" customHeight="1" hidden="1">
      <c r="A40" s="2" t="s">
        <v>395</v>
      </c>
      <c r="B40" s="2"/>
      <c r="C40" s="2"/>
      <c r="D40" s="2"/>
      <c r="E40" s="2"/>
      <c r="F40" s="2"/>
      <c r="G40" s="2"/>
      <c r="H40" s="2"/>
      <c r="I40" s="2"/>
    </row>
    <row r="41" spans="1:9" s="510" customFormat="1" ht="62.25" customHeight="1">
      <c r="A41" s="587" t="s">
        <v>402</v>
      </c>
      <c r="B41" s="587"/>
      <c r="C41" s="587"/>
      <c r="D41" s="587"/>
      <c r="E41" s="587"/>
      <c r="F41" s="587"/>
      <c r="G41" s="587"/>
      <c r="H41" s="587"/>
      <c r="I41" s="573"/>
    </row>
    <row r="42" spans="1:9" s="510" customFormat="1" ht="12.75">
      <c r="A42" s="573" t="s">
        <v>16</v>
      </c>
      <c r="B42" s="573"/>
      <c r="C42" s="573"/>
      <c r="D42" s="573"/>
      <c r="E42" s="573"/>
      <c r="F42" s="573"/>
      <c r="G42" s="573"/>
      <c r="H42" s="573"/>
      <c r="I42" s="573"/>
    </row>
    <row r="43" spans="1:9" ht="12.75">
      <c r="A43" s="573" t="s">
        <v>400</v>
      </c>
      <c r="B43" s="573"/>
      <c r="C43" s="573"/>
      <c r="D43" s="573"/>
      <c r="E43" s="573"/>
      <c r="F43" s="573"/>
      <c r="G43" s="573"/>
      <c r="H43" s="573"/>
      <c r="I43" s="573"/>
    </row>
    <row r="44" spans="1:9" ht="12.75">
      <c r="A44" s="597" t="s">
        <v>396</v>
      </c>
      <c r="B44" s="597"/>
      <c r="C44" s="597"/>
      <c r="D44" s="597"/>
      <c r="E44" s="573"/>
      <c r="F44" s="573"/>
      <c r="G44" s="573"/>
      <c r="H44" s="573"/>
      <c r="I44" s="573"/>
    </row>
    <row r="45" spans="1:9" ht="12.75">
      <c r="A45" s="573" t="s">
        <v>397</v>
      </c>
      <c r="B45" s="573"/>
      <c r="C45" s="573"/>
      <c r="D45" s="573"/>
      <c r="E45" s="573"/>
      <c r="F45" s="573"/>
      <c r="G45" s="573"/>
      <c r="H45" s="573"/>
      <c r="I45" s="573"/>
    </row>
    <row r="46" spans="1:9" ht="12.75">
      <c r="A46" s="573" t="s">
        <v>398</v>
      </c>
      <c r="B46" s="573"/>
      <c r="C46" s="573"/>
      <c r="D46" s="573"/>
      <c r="E46" s="573"/>
      <c r="F46" s="573"/>
      <c r="G46" s="573"/>
      <c r="H46" s="573"/>
      <c r="I46" s="573"/>
    </row>
    <row r="47" spans="1:9" ht="12.75">
      <c r="A47" s="573" t="s">
        <v>399</v>
      </c>
      <c r="B47" s="573"/>
      <c r="C47" s="573"/>
      <c r="D47" s="573"/>
      <c r="E47" s="573"/>
      <c r="F47" s="573"/>
      <c r="G47" s="573"/>
      <c r="H47" s="573"/>
      <c r="I47" s="573"/>
    </row>
    <row r="48" spans="1:9" ht="12.75">
      <c r="A48" s="573"/>
      <c r="B48" s="573"/>
      <c r="C48" s="573"/>
      <c r="D48" s="573"/>
      <c r="E48" s="573"/>
      <c r="F48" s="573"/>
      <c r="G48" s="573"/>
      <c r="H48" s="573"/>
      <c r="I48" s="573"/>
    </row>
    <row r="49" spans="1:9" ht="12.75">
      <c r="A49" s="573" t="s">
        <v>403</v>
      </c>
      <c r="B49" s="573"/>
      <c r="C49" s="573"/>
      <c r="D49" s="573"/>
      <c r="E49" s="573"/>
      <c r="F49" s="573"/>
      <c r="G49" s="573"/>
      <c r="H49" s="573"/>
      <c r="I49" s="573"/>
    </row>
    <row r="50" spans="1:9" ht="30.75" customHeight="1">
      <c r="A50" s="587" t="s">
        <v>404</v>
      </c>
      <c r="B50" s="587"/>
      <c r="C50" s="587"/>
      <c r="D50" s="587"/>
      <c r="E50" s="587"/>
      <c r="F50" s="587"/>
      <c r="G50" s="587"/>
      <c r="H50" s="587"/>
      <c r="I50" s="573"/>
    </row>
    <row r="51" spans="1:9" ht="21" customHeight="1">
      <c r="A51" s="574"/>
      <c r="B51" s="574"/>
      <c r="C51" s="574"/>
      <c r="D51" s="574"/>
      <c r="E51" s="574"/>
      <c r="F51" s="574"/>
      <c r="G51" s="574"/>
      <c r="H51" s="574"/>
      <c r="I51" s="573"/>
    </row>
    <row r="52" spans="1:9" ht="72" customHeight="1">
      <c r="A52" s="587" t="s">
        <v>405</v>
      </c>
      <c r="B52" s="587"/>
      <c r="C52" s="587"/>
      <c r="D52" s="587"/>
      <c r="E52" s="587"/>
      <c r="F52" s="587"/>
      <c r="G52" s="587"/>
      <c r="H52" s="587"/>
      <c r="I52" s="573"/>
    </row>
    <row r="53" s="510" customFormat="1" ht="11.25" customHeight="1">
      <c r="B53" s="510" t="s">
        <v>16</v>
      </c>
    </row>
    <row r="54" s="510" customFormat="1" ht="2.25" customHeight="1" hidden="1"/>
    <row r="55" spans="1:7" s="510" customFormat="1" ht="18" customHeight="1">
      <c r="A55" s="588" t="s">
        <v>347</v>
      </c>
      <c r="B55" s="588" t="s">
        <v>348</v>
      </c>
      <c r="C55" s="590" t="s">
        <v>349</v>
      </c>
      <c r="D55" s="590" t="s">
        <v>350</v>
      </c>
      <c r="E55" s="590"/>
      <c r="F55" s="591"/>
      <c r="G55" s="592" t="s">
        <v>355</v>
      </c>
    </row>
    <row r="56" spans="1:7" s="510" customFormat="1" ht="12.75">
      <c r="A56" s="589"/>
      <c r="B56" s="589"/>
      <c r="C56" s="591"/>
      <c r="D56" s="535" t="s">
        <v>351</v>
      </c>
      <c r="E56" s="535" t="s">
        <v>354</v>
      </c>
      <c r="F56" s="535" t="s">
        <v>352</v>
      </c>
      <c r="G56" s="593"/>
    </row>
    <row r="57" spans="1:7" ht="9.75">
      <c r="A57" s="539" t="s">
        <v>305</v>
      </c>
      <c r="B57" s="540">
        <v>149.63</v>
      </c>
      <c r="C57" s="541">
        <v>37.41</v>
      </c>
      <c r="D57" s="542">
        <v>23.94</v>
      </c>
      <c r="E57" s="542">
        <v>5.76</v>
      </c>
      <c r="F57" s="542">
        <v>50.87</v>
      </c>
      <c r="G57" s="540">
        <v>25.44</v>
      </c>
    </row>
    <row r="58" spans="1:7" ht="9.75">
      <c r="A58" s="539" t="s">
        <v>306</v>
      </c>
      <c r="B58" s="540">
        <v>179.28</v>
      </c>
      <c r="C58" s="541">
        <v>44.82</v>
      </c>
      <c r="D58" s="542">
        <v>28.68</v>
      </c>
      <c r="E58" s="542">
        <v>6.9</v>
      </c>
      <c r="F58" s="542">
        <v>60.96</v>
      </c>
      <c r="G58" s="540">
        <v>30.48</v>
      </c>
    </row>
    <row r="59" spans="1:7" ht="9.75">
      <c r="A59" s="539" t="s">
        <v>308</v>
      </c>
      <c r="B59" s="540">
        <v>127.1</v>
      </c>
      <c r="C59" s="541">
        <v>31.78</v>
      </c>
      <c r="D59" s="542">
        <v>20.34</v>
      </c>
      <c r="E59" s="542">
        <v>4.89</v>
      </c>
      <c r="F59" s="542">
        <v>43.21</v>
      </c>
      <c r="G59" s="540">
        <v>21.61</v>
      </c>
    </row>
    <row r="60" spans="1:7" ht="9.75">
      <c r="A60" s="539" t="s">
        <v>311</v>
      </c>
      <c r="B60" s="540">
        <v>113.19</v>
      </c>
      <c r="C60" s="541">
        <v>28.3</v>
      </c>
      <c r="D60" s="542">
        <v>18.11</v>
      </c>
      <c r="E60" s="542">
        <v>4.36</v>
      </c>
      <c r="F60" s="542">
        <v>38.48</v>
      </c>
      <c r="G60" s="540">
        <v>19.24</v>
      </c>
    </row>
    <row r="61" spans="1:7" ht="9.75">
      <c r="A61" s="539" t="s">
        <v>314</v>
      </c>
      <c r="B61" s="540">
        <v>141.3</v>
      </c>
      <c r="C61" s="541">
        <v>35.33</v>
      </c>
      <c r="D61" s="542">
        <v>22.61</v>
      </c>
      <c r="E61" s="542">
        <v>5.44</v>
      </c>
      <c r="F61" s="542">
        <v>48.04</v>
      </c>
      <c r="G61" s="540">
        <v>24.02</v>
      </c>
    </row>
    <row r="62" spans="1:7" ht="9.75">
      <c r="A62" s="539" t="s">
        <v>13</v>
      </c>
      <c r="B62" s="540">
        <v>130.29</v>
      </c>
      <c r="C62" s="541">
        <v>32.57</v>
      </c>
      <c r="D62" s="542">
        <v>20.85</v>
      </c>
      <c r="E62" s="542">
        <v>5.02</v>
      </c>
      <c r="F62" s="542">
        <v>44.3</v>
      </c>
      <c r="G62" s="540">
        <v>22.15</v>
      </c>
    </row>
    <row r="63" spans="1:7" ht="9.75">
      <c r="A63" s="539" t="s">
        <v>307</v>
      </c>
      <c r="B63" s="540">
        <v>165.2</v>
      </c>
      <c r="C63" s="541">
        <v>41.3</v>
      </c>
      <c r="D63" s="542">
        <v>26.43</v>
      </c>
      <c r="E63" s="542">
        <v>6.36</v>
      </c>
      <c r="F63" s="542">
        <v>56.17</v>
      </c>
      <c r="G63" s="540">
        <v>28.08</v>
      </c>
    </row>
    <row r="64" spans="1:7" ht="9.75">
      <c r="A64" s="539" t="s">
        <v>309</v>
      </c>
      <c r="B64" s="540">
        <v>129.82</v>
      </c>
      <c r="C64" s="541">
        <v>32.46</v>
      </c>
      <c r="D64" s="542">
        <v>20.77</v>
      </c>
      <c r="E64" s="542">
        <v>5</v>
      </c>
      <c r="F64" s="542">
        <v>44.14</v>
      </c>
      <c r="G64" s="540">
        <v>22.07</v>
      </c>
    </row>
    <row r="65" spans="1:7" ht="9.75">
      <c r="A65" s="539" t="s">
        <v>312</v>
      </c>
      <c r="B65" s="540">
        <v>143.48</v>
      </c>
      <c r="C65" s="541">
        <v>35.87</v>
      </c>
      <c r="D65" s="542">
        <v>22.96</v>
      </c>
      <c r="E65" s="542">
        <v>5.52</v>
      </c>
      <c r="F65" s="542">
        <v>48.78</v>
      </c>
      <c r="G65" s="540">
        <v>24.39</v>
      </c>
    </row>
    <row r="66" spans="1:7" ht="9.75">
      <c r="A66" s="539" t="s">
        <v>315</v>
      </c>
      <c r="B66" s="540">
        <v>147.69</v>
      </c>
      <c r="C66" s="541">
        <v>36.92</v>
      </c>
      <c r="D66" s="542">
        <v>23.63</v>
      </c>
      <c r="E66" s="542">
        <v>5.69</v>
      </c>
      <c r="F66" s="542">
        <v>50.21</v>
      </c>
      <c r="G66" s="540">
        <v>25.11</v>
      </c>
    </row>
    <row r="67" spans="1:7" ht="9.75">
      <c r="A67" s="539" t="s">
        <v>353</v>
      </c>
      <c r="B67" s="540">
        <v>121.81</v>
      </c>
      <c r="C67" s="541">
        <v>30.45</v>
      </c>
      <c r="D67" s="542">
        <v>19.49</v>
      </c>
      <c r="E67" s="542">
        <v>4.69</v>
      </c>
      <c r="F67" s="542">
        <v>41.42</v>
      </c>
      <c r="G67" s="540">
        <v>20.71</v>
      </c>
    </row>
    <row r="68" spans="1:7" ht="9.75">
      <c r="A68" s="539" t="s">
        <v>14</v>
      </c>
      <c r="B68" s="540">
        <v>142.98</v>
      </c>
      <c r="C68" s="541">
        <v>35.75</v>
      </c>
      <c r="D68" s="542">
        <v>22.88</v>
      </c>
      <c r="E68" s="542">
        <v>5.5</v>
      </c>
      <c r="F68" s="542">
        <v>48.61</v>
      </c>
      <c r="G68" s="540">
        <v>24.31</v>
      </c>
    </row>
    <row r="69" spans="1:7" ht="9.75">
      <c r="A69" s="539" t="s">
        <v>313</v>
      </c>
      <c r="B69" s="540">
        <v>155.6</v>
      </c>
      <c r="C69" s="541">
        <v>38.9</v>
      </c>
      <c r="D69" s="542">
        <v>24.9</v>
      </c>
      <c r="E69" s="542">
        <v>5.99</v>
      </c>
      <c r="F69" s="542">
        <v>52.9</v>
      </c>
      <c r="G69" s="540">
        <v>26.45</v>
      </c>
    </row>
    <row r="70" spans="1:7" ht="9.75">
      <c r="A70" s="539" t="s">
        <v>316</v>
      </c>
      <c r="B70" s="540">
        <v>156.54</v>
      </c>
      <c r="C70" s="541">
        <v>39.14</v>
      </c>
      <c r="D70" s="542">
        <v>25.05</v>
      </c>
      <c r="E70" s="542">
        <v>6.03</v>
      </c>
      <c r="F70" s="542">
        <v>53.22</v>
      </c>
      <c r="G70" s="540">
        <v>26.61</v>
      </c>
    </row>
    <row r="71" spans="1:7" ht="9.75">
      <c r="A71" s="539" t="s">
        <v>310</v>
      </c>
      <c r="B71" s="540">
        <v>199.21</v>
      </c>
      <c r="C71" s="541">
        <v>49.8</v>
      </c>
      <c r="D71" s="542">
        <v>31.87</v>
      </c>
      <c r="E71" s="542">
        <v>7.67</v>
      </c>
      <c r="F71" s="542">
        <v>67.73</v>
      </c>
      <c r="G71" s="540">
        <v>33.87</v>
      </c>
    </row>
    <row r="72" spans="1:7" s="510" customFormat="1" ht="12.75">
      <c r="A72" s="534"/>
      <c r="B72" s="534"/>
      <c r="C72" s="537"/>
      <c r="D72" s="536"/>
      <c r="E72" s="536"/>
      <c r="F72" s="536"/>
      <c r="G72" s="538"/>
    </row>
    <row r="73" spans="1:7" ht="62.25" customHeight="1">
      <c r="A73" s="584" t="s">
        <v>356</v>
      </c>
      <c r="B73" s="585"/>
      <c r="C73" s="585"/>
      <c r="D73" s="585"/>
      <c r="E73" s="585"/>
      <c r="F73" s="585"/>
      <c r="G73" s="585"/>
    </row>
    <row r="74" spans="1:9" s="510" customFormat="1" ht="24" customHeight="1">
      <c r="A74" s="586"/>
      <c r="B74" s="586"/>
      <c r="C74" s="586"/>
      <c r="D74" s="586"/>
      <c r="E74" s="586"/>
      <c r="F74" s="586"/>
      <c r="G74" s="586"/>
      <c r="H74" s="586"/>
      <c r="I74" s="586"/>
    </row>
  </sheetData>
  <sheetProtection password="DE55" sheet="1" objects="1" scenarios="1"/>
  <mergeCells count="40">
    <mergeCell ref="A1:E1"/>
    <mergeCell ref="G1:H1"/>
    <mergeCell ref="B8:I8"/>
    <mergeCell ref="A3:I3"/>
    <mergeCell ref="A4:I5"/>
    <mergeCell ref="A6:I6"/>
    <mergeCell ref="B7:I7"/>
    <mergeCell ref="B10:I10"/>
    <mergeCell ref="A15:I15"/>
    <mergeCell ref="A12:I12"/>
    <mergeCell ref="B9:I9"/>
    <mergeCell ref="A20:I20"/>
    <mergeCell ref="A21:I21"/>
    <mergeCell ref="A23:I23"/>
    <mergeCell ref="A16:I16"/>
    <mergeCell ref="A17:I17"/>
    <mergeCell ref="A18:I19"/>
    <mergeCell ref="A22:I22"/>
    <mergeCell ref="A32:I32"/>
    <mergeCell ref="A33:I33"/>
    <mergeCell ref="A24:H24"/>
    <mergeCell ref="A30:H30"/>
    <mergeCell ref="A25:I25"/>
    <mergeCell ref="A29:I29"/>
    <mergeCell ref="A31:I31"/>
    <mergeCell ref="A26:I26"/>
    <mergeCell ref="A27:I28"/>
    <mergeCell ref="A38:H38"/>
    <mergeCell ref="A36:H36"/>
    <mergeCell ref="A41:H41"/>
    <mergeCell ref="A44:D44"/>
    <mergeCell ref="A73:G73"/>
    <mergeCell ref="A74:I74"/>
    <mergeCell ref="A50:H50"/>
    <mergeCell ref="A52:H52"/>
    <mergeCell ref="A55:A56"/>
    <mergeCell ref="B55:B56"/>
    <mergeCell ref="C55:C56"/>
    <mergeCell ref="D55:F55"/>
    <mergeCell ref="G55:G56"/>
  </mergeCells>
  <printOptions horizontalCentered="1"/>
  <pageMargins left="0.7480314960629921" right="0.7480314960629921" top="0.3937007874015748" bottom="0.4724409448818898" header="0.4330708661417323" footer="0.472440944881889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63"/>
  <sheetViews>
    <sheetView workbookViewId="0" topLeftCell="A1">
      <selection activeCell="D139" sqref="D139"/>
    </sheetView>
  </sheetViews>
  <sheetFormatPr defaultColWidth="9.140625" defaultRowHeight="12.75"/>
  <cols>
    <col min="1" max="1" width="21.7109375" style="0" customWidth="1"/>
    <col min="2" max="2" width="15.57421875" style="0" customWidth="1"/>
    <col min="3" max="3" width="14.140625" style="0" customWidth="1"/>
    <col min="4" max="4" width="12.8515625" style="0" customWidth="1"/>
    <col min="5" max="5" width="10.8515625" style="0" customWidth="1"/>
    <col min="6" max="6" width="9.28125" style="1" customWidth="1"/>
    <col min="7" max="7" width="13.28125" style="0" customWidth="1"/>
    <col min="8" max="8" width="10.8515625" style="0" customWidth="1"/>
  </cols>
  <sheetData>
    <row r="1" spans="1:6" s="2" customFormat="1" ht="9.75">
      <c r="A1" s="125"/>
      <c r="B1" s="94"/>
      <c r="F1" s="58"/>
    </row>
    <row r="2" s="2" customFormat="1" ht="9.75">
      <c r="F2" s="58"/>
    </row>
    <row r="3" spans="1:6" s="3" customFormat="1" ht="9.75">
      <c r="A3" s="94" t="s">
        <v>180</v>
      </c>
      <c r="B3" s="94"/>
      <c r="C3" s="94"/>
      <c r="D3" s="94"/>
      <c r="E3" s="94"/>
      <c r="F3" s="59"/>
    </row>
    <row r="4" spans="1:6" s="2" customFormat="1" ht="9.75">
      <c r="A4" s="133" t="s">
        <v>6</v>
      </c>
      <c r="F4" s="58"/>
    </row>
    <row r="5" spans="1:6" s="2" customFormat="1" ht="9.75">
      <c r="A5" s="2" t="s">
        <v>7</v>
      </c>
      <c r="C5" s="93"/>
      <c r="F5" s="58"/>
    </row>
    <row r="6" spans="3:6" s="2" customFormat="1" ht="9.75">
      <c r="C6" s="93"/>
      <c r="F6" s="58"/>
    </row>
    <row r="7" spans="1:6" s="2" customFormat="1" ht="9.75">
      <c r="A7" s="23" t="s">
        <v>175</v>
      </c>
      <c r="C7" s="93"/>
      <c r="F7" s="58"/>
    </row>
    <row r="8" spans="1:6" s="2" customFormat="1" ht="9.75">
      <c r="A8" s="134" t="s">
        <v>53</v>
      </c>
      <c r="B8" s="135"/>
      <c r="F8" s="58"/>
    </row>
    <row r="9" spans="1:6" s="2" customFormat="1" ht="9.75">
      <c r="A9" s="23" t="s">
        <v>295</v>
      </c>
      <c r="B9" s="95"/>
      <c r="C9" s="95"/>
      <c r="F9" s="58"/>
    </row>
    <row r="10" spans="1:6" s="2" customFormat="1" ht="10.5" thickBot="1">
      <c r="A10" s="23" t="s">
        <v>296</v>
      </c>
      <c r="B10" s="95"/>
      <c r="C10" s="95"/>
      <c r="D10" s="95"/>
      <c r="E10" s="95"/>
      <c r="F10" s="136"/>
    </row>
    <row r="11" spans="1:6" s="3" customFormat="1" ht="39" customHeight="1">
      <c r="A11" s="137" t="s">
        <v>54</v>
      </c>
      <c r="B11" s="110" t="s">
        <v>176</v>
      </c>
      <c r="C11" s="110" t="s">
        <v>363</v>
      </c>
      <c r="D11" s="110" t="s">
        <v>173</v>
      </c>
      <c r="E11" s="110" t="s">
        <v>174</v>
      </c>
      <c r="F11" s="111" t="s">
        <v>55</v>
      </c>
    </row>
    <row r="12" spans="1:8" s="3" customFormat="1" ht="38.25" customHeight="1">
      <c r="A12" s="414"/>
      <c r="B12" s="202"/>
      <c r="C12" s="415"/>
      <c r="D12" s="416"/>
      <c r="E12" s="416"/>
      <c r="F12" s="405">
        <f aca="true" t="shared" si="0" ref="F12:F19">D12*E12</f>
        <v>0</v>
      </c>
      <c r="G12" s="138"/>
      <c r="H12" s="138"/>
    </row>
    <row r="13" spans="1:8" s="3" customFormat="1" ht="39" customHeight="1">
      <c r="A13" s="417"/>
      <c r="B13" s="418"/>
      <c r="C13" s="419"/>
      <c r="D13" s="416"/>
      <c r="E13" s="416"/>
      <c r="F13" s="406">
        <f t="shared" si="0"/>
        <v>0</v>
      </c>
      <c r="G13" s="138"/>
      <c r="H13" s="138"/>
    </row>
    <row r="14" spans="1:8" s="3" customFormat="1" ht="39" customHeight="1">
      <c r="A14" s="417"/>
      <c r="B14" s="418"/>
      <c r="C14" s="419"/>
      <c r="D14" s="416"/>
      <c r="E14" s="416"/>
      <c r="F14" s="406">
        <f t="shared" si="0"/>
        <v>0</v>
      </c>
      <c r="G14" s="138"/>
      <c r="H14" s="138"/>
    </row>
    <row r="15" spans="1:8" s="3" customFormat="1" ht="39" customHeight="1">
      <c r="A15" s="417"/>
      <c r="B15" s="418"/>
      <c r="C15" s="419"/>
      <c r="D15" s="416"/>
      <c r="E15" s="416"/>
      <c r="F15" s="406">
        <f t="shared" si="0"/>
        <v>0</v>
      </c>
      <c r="G15" s="138"/>
      <c r="H15" s="138"/>
    </row>
    <row r="16" spans="1:8" s="3" customFormat="1" ht="39.75" customHeight="1">
      <c r="A16" s="414"/>
      <c r="B16" s="202"/>
      <c r="C16" s="415"/>
      <c r="D16" s="416"/>
      <c r="E16" s="416"/>
      <c r="F16" s="406">
        <f t="shared" si="0"/>
        <v>0</v>
      </c>
      <c r="G16" s="138"/>
      <c r="H16" s="138"/>
    </row>
    <row r="17" spans="1:8" s="3" customFormat="1" ht="36.75" customHeight="1">
      <c r="A17" s="417"/>
      <c r="B17" s="418"/>
      <c r="C17" s="419"/>
      <c r="D17" s="416"/>
      <c r="E17" s="416"/>
      <c r="F17" s="406">
        <f t="shared" si="0"/>
        <v>0</v>
      </c>
      <c r="G17" s="138"/>
      <c r="H17" s="138"/>
    </row>
    <row r="18" spans="1:8" s="3" customFormat="1" ht="36.75" customHeight="1">
      <c r="A18" s="417"/>
      <c r="B18" s="418"/>
      <c r="C18" s="419"/>
      <c r="D18" s="416"/>
      <c r="E18" s="416"/>
      <c r="F18" s="406">
        <f t="shared" si="0"/>
        <v>0</v>
      </c>
      <c r="G18" s="138"/>
      <c r="H18" s="138"/>
    </row>
    <row r="19" spans="1:8" s="3" customFormat="1" ht="41.25" customHeight="1" thickBot="1">
      <c r="A19" s="417"/>
      <c r="B19" s="418"/>
      <c r="C19" s="419"/>
      <c r="D19" s="416"/>
      <c r="E19" s="416"/>
      <c r="F19" s="406">
        <f t="shared" si="0"/>
        <v>0</v>
      </c>
      <c r="G19" s="138"/>
      <c r="H19" s="138"/>
    </row>
    <row r="20" spans="1:8" s="3" customFormat="1" ht="33" customHeight="1" thickBot="1">
      <c r="A20" s="81" t="s">
        <v>17</v>
      </c>
      <c r="B20" s="103"/>
      <c r="C20" s="103"/>
      <c r="D20" s="123"/>
      <c r="E20" s="123"/>
      <c r="F20" s="407">
        <f>SUM(F12:F19)</f>
        <v>0</v>
      </c>
      <c r="G20" s="88"/>
      <c r="H20" s="88"/>
    </row>
    <row r="21" spans="1:6" s="3" customFormat="1" ht="9.75">
      <c r="A21" s="13" t="s">
        <v>177</v>
      </c>
      <c r="B21" s="13"/>
      <c r="C21" s="13"/>
      <c r="D21" s="13"/>
      <c r="E21" s="13"/>
      <c r="F21" s="57"/>
    </row>
    <row r="22" spans="1:6" s="2" customFormat="1" ht="12.75">
      <c r="A22" s="608" t="s">
        <v>364</v>
      </c>
      <c r="B22" s="650"/>
      <c r="C22" s="650"/>
      <c r="F22" s="58"/>
    </row>
    <row r="23" spans="1:6" s="3" customFormat="1" ht="9.75">
      <c r="A23" s="3" t="s">
        <v>178</v>
      </c>
      <c r="F23" s="59"/>
    </row>
    <row r="24" spans="1:6" s="2" customFormat="1" ht="9.75">
      <c r="A24" s="3" t="s">
        <v>179</v>
      </c>
      <c r="F24" s="58"/>
    </row>
    <row r="25" s="2" customFormat="1" ht="9.75">
      <c r="F25" s="58"/>
    </row>
    <row r="26" spans="1:9" s="2" customFormat="1" ht="9.75">
      <c r="A26" s="125"/>
      <c r="B26" s="3"/>
      <c r="C26" s="3"/>
      <c r="D26" s="3"/>
      <c r="E26" s="3"/>
      <c r="F26" s="3"/>
      <c r="I26" s="3"/>
    </row>
    <row r="27" spans="1:9" s="2" customFormat="1" ht="9.75">
      <c r="A27" s="3"/>
      <c r="B27" s="3"/>
      <c r="C27" s="3"/>
      <c r="D27" s="3"/>
      <c r="E27" s="3"/>
      <c r="F27" s="3"/>
      <c r="G27" s="3"/>
      <c r="H27" s="3"/>
      <c r="I27" s="3"/>
    </row>
    <row r="28" s="2" customFormat="1" ht="9.75"/>
    <row r="29" spans="1:4" s="2" customFormat="1" ht="9.75">
      <c r="A29" s="23" t="s">
        <v>366</v>
      </c>
      <c r="B29" s="23"/>
      <c r="C29" s="23"/>
      <c r="D29" s="56"/>
    </row>
    <row r="30" s="2" customFormat="1" ht="10.5" thickBot="1">
      <c r="G30" s="14"/>
    </row>
    <row r="31" spans="1:9" s="2" customFormat="1" ht="30">
      <c r="A31" s="126" t="s">
        <v>57</v>
      </c>
      <c r="B31" s="32" t="s">
        <v>58</v>
      </c>
      <c r="C31" s="33" t="s">
        <v>59</v>
      </c>
      <c r="D31" s="34" t="s">
        <v>115</v>
      </c>
      <c r="E31" s="35" t="s">
        <v>365</v>
      </c>
      <c r="F31" s="36" t="s">
        <v>59</v>
      </c>
      <c r="G31" s="553" t="s">
        <v>174</v>
      </c>
      <c r="H31" s="37" t="s">
        <v>116</v>
      </c>
      <c r="I31" s="127" t="s">
        <v>17</v>
      </c>
    </row>
    <row r="32" spans="1:9" s="2" customFormat="1" ht="9.75">
      <c r="A32" s="420"/>
      <c r="B32" s="421"/>
      <c r="C32" s="422"/>
      <c r="D32" s="408">
        <f aca="true" t="shared" si="1" ref="D32:D47">B32*C32</f>
        <v>0</v>
      </c>
      <c r="E32" s="214"/>
      <c r="F32" s="215"/>
      <c r="G32" s="566"/>
      <c r="H32" s="308">
        <f aca="true" t="shared" si="2" ref="H32:H47">E32*F32*G32</f>
        <v>0</v>
      </c>
      <c r="I32" s="409">
        <f aca="true" t="shared" si="3" ref="I32:I47">D32+H32</f>
        <v>0</v>
      </c>
    </row>
    <row r="33" spans="1:9" s="2" customFormat="1" ht="9.75">
      <c r="A33" s="420"/>
      <c r="B33" s="421"/>
      <c r="C33" s="422"/>
      <c r="D33" s="408">
        <f t="shared" si="1"/>
        <v>0</v>
      </c>
      <c r="E33" s="214"/>
      <c r="F33" s="215"/>
      <c r="G33" s="566"/>
      <c r="H33" s="308">
        <f t="shared" si="2"/>
        <v>0</v>
      </c>
      <c r="I33" s="409">
        <f t="shared" si="3"/>
        <v>0</v>
      </c>
    </row>
    <row r="34" spans="1:9" s="2" customFormat="1" ht="9.75">
      <c r="A34" s="420"/>
      <c r="B34" s="421"/>
      <c r="C34" s="422"/>
      <c r="D34" s="408">
        <f t="shared" si="1"/>
        <v>0</v>
      </c>
      <c r="E34" s="214"/>
      <c r="F34" s="215"/>
      <c r="G34" s="566"/>
      <c r="H34" s="308">
        <f t="shared" si="2"/>
        <v>0</v>
      </c>
      <c r="I34" s="409">
        <f t="shared" si="3"/>
        <v>0</v>
      </c>
    </row>
    <row r="35" spans="1:9" s="2" customFormat="1" ht="9.75">
      <c r="A35" s="420"/>
      <c r="B35" s="421"/>
      <c r="C35" s="422"/>
      <c r="D35" s="408">
        <f t="shared" si="1"/>
        <v>0</v>
      </c>
      <c r="E35" s="214"/>
      <c r="F35" s="215"/>
      <c r="G35" s="566"/>
      <c r="H35" s="308">
        <f t="shared" si="2"/>
        <v>0</v>
      </c>
      <c r="I35" s="409">
        <f t="shared" si="3"/>
        <v>0</v>
      </c>
    </row>
    <row r="36" spans="1:9" s="2" customFormat="1" ht="9.75">
      <c r="A36" s="420"/>
      <c r="B36" s="421"/>
      <c r="C36" s="422"/>
      <c r="D36" s="408">
        <f t="shared" si="1"/>
        <v>0</v>
      </c>
      <c r="E36" s="214"/>
      <c r="F36" s="215"/>
      <c r="G36" s="566"/>
      <c r="H36" s="308">
        <f t="shared" si="2"/>
        <v>0</v>
      </c>
      <c r="I36" s="409">
        <f t="shared" si="3"/>
        <v>0</v>
      </c>
    </row>
    <row r="37" spans="1:9" s="2" customFormat="1" ht="9.75">
      <c r="A37" s="420"/>
      <c r="B37" s="421"/>
      <c r="C37" s="422"/>
      <c r="D37" s="408">
        <f t="shared" si="1"/>
        <v>0</v>
      </c>
      <c r="E37" s="214"/>
      <c r="F37" s="215"/>
      <c r="G37" s="566"/>
      <c r="H37" s="308">
        <f t="shared" si="2"/>
        <v>0</v>
      </c>
      <c r="I37" s="409">
        <f t="shared" si="3"/>
        <v>0</v>
      </c>
    </row>
    <row r="38" spans="1:9" s="2" customFormat="1" ht="9.75">
      <c r="A38" s="420"/>
      <c r="B38" s="421"/>
      <c r="C38" s="422"/>
      <c r="D38" s="408">
        <f t="shared" si="1"/>
        <v>0</v>
      </c>
      <c r="E38" s="214"/>
      <c r="F38" s="215"/>
      <c r="G38" s="566"/>
      <c r="H38" s="308">
        <f t="shared" si="2"/>
        <v>0</v>
      </c>
      <c r="I38" s="409">
        <f t="shared" si="3"/>
        <v>0</v>
      </c>
    </row>
    <row r="39" spans="1:9" s="2" customFormat="1" ht="9.75">
      <c r="A39" s="420"/>
      <c r="B39" s="421"/>
      <c r="C39" s="422"/>
      <c r="D39" s="408">
        <f t="shared" si="1"/>
        <v>0</v>
      </c>
      <c r="E39" s="214"/>
      <c r="F39" s="215"/>
      <c r="G39" s="566"/>
      <c r="H39" s="308">
        <f t="shared" si="2"/>
        <v>0</v>
      </c>
      <c r="I39" s="409">
        <f t="shared" si="3"/>
        <v>0</v>
      </c>
    </row>
    <row r="40" spans="1:9" s="2" customFormat="1" ht="9.75">
      <c r="A40" s="420"/>
      <c r="B40" s="421"/>
      <c r="C40" s="422"/>
      <c r="D40" s="408">
        <f t="shared" si="1"/>
        <v>0</v>
      </c>
      <c r="E40" s="214"/>
      <c r="F40" s="215"/>
      <c r="G40" s="566"/>
      <c r="H40" s="308">
        <f t="shared" si="2"/>
        <v>0</v>
      </c>
      <c r="I40" s="409">
        <f t="shared" si="3"/>
        <v>0</v>
      </c>
    </row>
    <row r="41" spans="1:9" s="2" customFormat="1" ht="9.75">
      <c r="A41" s="420"/>
      <c r="B41" s="421"/>
      <c r="C41" s="422"/>
      <c r="D41" s="408">
        <f t="shared" si="1"/>
        <v>0</v>
      </c>
      <c r="E41" s="214"/>
      <c r="F41" s="215"/>
      <c r="G41" s="566"/>
      <c r="H41" s="308">
        <f t="shared" si="2"/>
        <v>0</v>
      </c>
      <c r="I41" s="409">
        <f t="shared" si="3"/>
        <v>0</v>
      </c>
    </row>
    <row r="42" spans="1:9" s="2" customFormat="1" ht="9.75">
      <c r="A42" s="420"/>
      <c r="B42" s="421"/>
      <c r="C42" s="422"/>
      <c r="D42" s="408">
        <f t="shared" si="1"/>
        <v>0</v>
      </c>
      <c r="E42" s="214"/>
      <c r="F42" s="215"/>
      <c r="G42" s="566"/>
      <c r="H42" s="308">
        <f t="shared" si="2"/>
        <v>0</v>
      </c>
      <c r="I42" s="409">
        <f t="shared" si="3"/>
        <v>0</v>
      </c>
    </row>
    <row r="43" spans="1:9" s="2" customFormat="1" ht="9.75">
      <c r="A43" s="420"/>
      <c r="B43" s="421"/>
      <c r="C43" s="422"/>
      <c r="D43" s="408">
        <f t="shared" si="1"/>
        <v>0</v>
      </c>
      <c r="E43" s="214"/>
      <c r="F43" s="215"/>
      <c r="G43" s="566"/>
      <c r="H43" s="308">
        <f t="shared" si="2"/>
        <v>0</v>
      </c>
      <c r="I43" s="409">
        <f t="shared" si="3"/>
        <v>0</v>
      </c>
    </row>
    <row r="44" spans="1:9" s="2" customFormat="1" ht="9.75">
      <c r="A44" s="420"/>
      <c r="B44" s="421"/>
      <c r="C44" s="422"/>
      <c r="D44" s="408">
        <f t="shared" si="1"/>
        <v>0</v>
      </c>
      <c r="E44" s="214"/>
      <c r="F44" s="215"/>
      <c r="G44" s="566"/>
      <c r="H44" s="308">
        <f t="shared" si="2"/>
        <v>0</v>
      </c>
      <c r="I44" s="409">
        <f t="shared" si="3"/>
        <v>0</v>
      </c>
    </row>
    <row r="45" spans="1:9" s="2" customFormat="1" ht="9.75">
      <c r="A45" s="420"/>
      <c r="B45" s="421"/>
      <c r="C45" s="422"/>
      <c r="D45" s="408">
        <f t="shared" si="1"/>
        <v>0</v>
      </c>
      <c r="E45" s="214"/>
      <c r="F45" s="215"/>
      <c r="G45" s="566"/>
      <c r="H45" s="308">
        <f t="shared" si="2"/>
        <v>0</v>
      </c>
      <c r="I45" s="409">
        <f t="shared" si="3"/>
        <v>0</v>
      </c>
    </row>
    <row r="46" spans="1:9" s="2" customFormat="1" ht="9.75">
      <c r="A46" s="420"/>
      <c r="B46" s="421"/>
      <c r="C46" s="422"/>
      <c r="D46" s="408">
        <f t="shared" si="1"/>
        <v>0</v>
      </c>
      <c r="E46" s="214"/>
      <c r="F46" s="215"/>
      <c r="G46" s="566"/>
      <c r="H46" s="308">
        <f t="shared" si="2"/>
        <v>0</v>
      </c>
      <c r="I46" s="409">
        <f t="shared" si="3"/>
        <v>0</v>
      </c>
    </row>
    <row r="47" spans="1:9" s="2" customFormat="1" ht="9.75">
      <c r="A47" s="420"/>
      <c r="B47" s="421"/>
      <c r="C47" s="422"/>
      <c r="D47" s="408">
        <f t="shared" si="1"/>
        <v>0</v>
      </c>
      <c r="E47" s="214"/>
      <c r="F47" s="215"/>
      <c r="G47" s="566"/>
      <c r="H47" s="308">
        <f t="shared" si="2"/>
        <v>0</v>
      </c>
      <c r="I47" s="409">
        <f t="shared" si="3"/>
        <v>0</v>
      </c>
    </row>
    <row r="48" spans="1:9" s="2" customFormat="1" ht="28.5" customHeight="1" thickBot="1">
      <c r="A48" s="139"/>
      <c r="B48" s="114"/>
      <c r="C48" s="97"/>
      <c r="D48" s="375">
        <f>SUM(D32:D47)</f>
        <v>0</v>
      </c>
      <c r="E48" s="219"/>
      <c r="F48" s="221"/>
      <c r="G48" s="552"/>
      <c r="H48" s="375">
        <f>SUM(H32:H47)</f>
        <v>0</v>
      </c>
      <c r="I48" s="410">
        <f>SUM(I32:I47)</f>
        <v>0</v>
      </c>
    </row>
    <row r="49" s="2" customFormat="1" ht="9.75">
      <c r="A49" s="2" t="s">
        <v>367</v>
      </c>
    </row>
    <row r="50" spans="1:3" s="2" customFormat="1" ht="9.75">
      <c r="A50" s="125"/>
      <c r="C50" s="3"/>
    </row>
    <row r="51" s="2" customFormat="1" ht="9.75"/>
    <row r="52" s="2" customFormat="1" ht="9.75"/>
    <row r="53" spans="1:4" s="2" customFormat="1" ht="9.75">
      <c r="A53" s="23" t="s">
        <v>181</v>
      </c>
      <c r="B53" s="95"/>
      <c r="C53" s="95"/>
      <c r="D53" s="95"/>
    </row>
    <row r="54" s="2" customFormat="1" ht="10.5" thickBot="1"/>
    <row r="55" spans="1:4" s="2" customFormat="1" ht="9.75">
      <c r="A55" s="51" t="s">
        <v>216</v>
      </c>
      <c r="B55" s="61"/>
      <c r="C55" s="61"/>
      <c r="D55" s="116"/>
    </row>
    <row r="56" spans="1:4" s="2" customFormat="1" ht="9.75">
      <c r="A56" s="66" t="s">
        <v>189</v>
      </c>
      <c r="B56" s="8"/>
      <c r="C56" s="8"/>
      <c r="D56" s="117"/>
    </row>
    <row r="57" spans="1:4" s="2" customFormat="1" ht="9.75">
      <c r="A57" s="26" t="s">
        <v>361</v>
      </c>
      <c r="B57" s="21" t="s">
        <v>77</v>
      </c>
      <c r="C57" s="21" t="s">
        <v>80</v>
      </c>
      <c r="D57" s="121" t="s">
        <v>76</v>
      </c>
    </row>
    <row r="58" spans="1:4" s="2" customFormat="1" ht="9.75">
      <c r="A58" s="234"/>
      <c r="B58" s="235"/>
      <c r="C58" s="235"/>
      <c r="D58" s="378">
        <f>B58*C58</f>
        <v>0</v>
      </c>
    </row>
    <row r="59" spans="1:4" s="2" customFormat="1" ht="9.75">
      <c r="A59" s="234"/>
      <c r="B59" s="235"/>
      <c r="C59" s="235"/>
      <c r="D59" s="378">
        <f>B59*C59</f>
        <v>0</v>
      </c>
    </row>
    <row r="60" spans="1:4" s="2" customFormat="1" ht="9.75">
      <c r="A60" s="234"/>
      <c r="B60" s="235"/>
      <c r="C60" s="235"/>
      <c r="D60" s="378">
        <f>B60*C60</f>
        <v>0</v>
      </c>
    </row>
    <row r="61" spans="1:4" s="2" customFormat="1" ht="9.75">
      <c r="A61" s="234"/>
      <c r="B61" s="235"/>
      <c r="C61" s="235"/>
      <c r="D61" s="378">
        <f>B61*C61</f>
        <v>0</v>
      </c>
    </row>
    <row r="62" spans="1:4" s="2" customFormat="1" ht="10.5" thickBot="1">
      <c r="A62" s="234"/>
      <c r="B62" s="235"/>
      <c r="C62" s="235"/>
      <c r="D62" s="378">
        <f>B62*C62</f>
        <v>0</v>
      </c>
    </row>
    <row r="63" spans="1:4" s="2" customFormat="1" ht="10.5" thickBot="1">
      <c r="A63" s="53" t="s">
        <v>275</v>
      </c>
      <c r="B63" s="96"/>
      <c r="C63" s="96"/>
      <c r="D63" s="380">
        <f>SUM(D58:D62)</f>
        <v>0</v>
      </c>
    </row>
    <row r="64" spans="1:4" s="2" customFormat="1" ht="10.5" thickBot="1">
      <c r="A64" s="13"/>
      <c r="B64" s="13"/>
      <c r="C64" s="13"/>
      <c r="D64" s="13"/>
    </row>
    <row r="65" spans="1:5" s="2" customFormat="1" ht="9.75">
      <c r="A65" s="51" t="s">
        <v>368</v>
      </c>
      <c r="B65" s="61"/>
      <c r="C65" s="61"/>
      <c r="D65" s="116"/>
      <c r="E65" s="140"/>
    </row>
    <row r="66" spans="1:8" s="2" customFormat="1" ht="20.25">
      <c r="A66" s="118" t="s">
        <v>362</v>
      </c>
      <c r="B66" s="62" t="s">
        <v>77</v>
      </c>
      <c r="C66" s="62" t="s">
        <v>80</v>
      </c>
      <c r="D66" s="68" t="s">
        <v>76</v>
      </c>
      <c r="E66" s="141"/>
      <c r="F66" s="141"/>
      <c r="G66" s="141"/>
      <c r="H66" s="141"/>
    </row>
    <row r="67" spans="1:4" s="2" customFormat="1" ht="9.75">
      <c r="A67" s="234"/>
      <c r="B67" s="235"/>
      <c r="C67" s="235"/>
      <c r="D67" s="378">
        <f>B67*C67</f>
        <v>0</v>
      </c>
    </row>
    <row r="68" spans="1:4" s="2" customFormat="1" ht="9.75">
      <c r="A68" s="234"/>
      <c r="B68" s="235"/>
      <c r="C68" s="235"/>
      <c r="D68" s="378">
        <f>B68*C68</f>
        <v>0</v>
      </c>
    </row>
    <row r="69" spans="1:4" s="2" customFormat="1" ht="9.75">
      <c r="A69" s="234"/>
      <c r="B69" s="235"/>
      <c r="C69" s="235"/>
      <c r="D69" s="378">
        <f>B69*C69</f>
        <v>0</v>
      </c>
    </row>
    <row r="70" spans="1:4" s="2" customFormat="1" ht="10.5" thickBot="1">
      <c r="A70" s="234"/>
      <c r="B70" s="235"/>
      <c r="C70" s="235"/>
      <c r="D70" s="378">
        <f>B70*C70</f>
        <v>0</v>
      </c>
    </row>
    <row r="71" spans="1:4" s="2" customFormat="1" ht="10.5" thickBot="1">
      <c r="A71" s="53" t="s">
        <v>276</v>
      </c>
      <c r="B71" s="96"/>
      <c r="C71" s="96"/>
      <c r="D71" s="380">
        <f>SUM(D67:D70)</f>
        <v>0</v>
      </c>
    </row>
    <row r="72" spans="1:5" s="2" customFormat="1" ht="9.75">
      <c r="A72" s="51" t="s">
        <v>217</v>
      </c>
      <c r="B72" s="61"/>
      <c r="C72" s="61"/>
      <c r="D72" s="61"/>
      <c r="E72" s="142"/>
    </row>
    <row r="73" spans="1:8" s="2" customFormat="1" ht="20.25">
      <c r="A73" s="118" t="s">
        <v>369</v>
      </c>
      <c r="B73" s="62" t="s">
        <v>370</v>
      </c>
      <c r="C73" s="62" t="s">
        <v>190</v>
      </c>
      <c r="D73" s="62" t="s">
        <v>191</v>
      </c>
      <c r="E73" s="68" t="s">
        <v>182</v>
      </c>
      <c r="F73" s="143"/>
      <c r="G73" s="143"/>
      <c r="H73" s="143"/>
    </row>
    <row r="74" spans="1:5" s="2" customFormat="1" ht="9.75">
      <c r="A74" s="181"/>
      <c r="B74" s="423"/>
      <c r="C74" s="424"/>
      <c r="D74" s="183"/>
      <c r="E74" s="309">
        <f>C74*D74</f>
        <v>0</v>
      </c>
    </row>
    <row r="75" spans="1:5" s="2" customFormat="1" ht="9.75">
      <c r="A75" s="181"/>
      <c r="B75" s="423"/>
      <c r="C75" s="424"/>
      <c r="D75" s="183"/>
      <c r="E75" s="309">
        <f>C75*D75</f>
        <v>0</v>
      </c>
    </row>
    <row r="76" spans="1:5" s="2" customFormat="1" ht="9.75">
      <c r="A76" s="181"/>
      <c r="B76" s="423"/>
      <c r="C76" s="424"/>
      <c r="D76" s="183"/>
      <c r="E76" s="309">
        <f>C76*D76</f>
        <v>0</v>
      </c>
    </row>
    <row r="77" spans="1:5" s="2" customFormat="1" ht="9.75">
      <c r="A77" s="181"/>
      <c r="B77" s="423"/>
      <c r="C77" s="424"/>
      <c r="D77" s="183"/>
      <c r="E77" s="309">
        <f>C77*D77</f>
        <v>0</v>
      </c>
    </row>
    <row r="78" spans="1:5" s="2" customFormat="1" ht="9.75">
      <c r="A78" s="181"/>
      <c r="B78" s="423"/>
      <c r="C78" s="424"/>
      <c r="D78" s="183"/>
      <c r="E78" s="309">
        <f>C78*D78</f>
        <v>0</v>
      </c>
    </row>
    <row r="79" spans="1:5" s="2" customFormat="1" ht="10.5" thickBot="1">
      <c r="A79" s="82" t="s">
        <v>277</v>
      </c>
      <c r="B79" s="83"/>
      <c r="C79" s="97"/>
      <c r="D79" s="97"/>
      <c r="E79" s="375">
        <f>SUM(E74:E78)</f>
        <v>0</v>
      </c>
    </row>
    <row r="80" spans="1:5" s="2" customFormat="1" ht="9.75">
      <c r="A80" s="51" t="s">
        <v>206</v>
      </c>
      <c r="B80" s="144"/>
      <c r="C80" s="144"/>
      <c r="D80" s="144"/>
      <c r="E80" s="142"/>
    </row>
    <row r="81" spans="1:5" s="2" customFormat="1" ht="9.75">
      <c r="A81" s="425" t="s">
        <v>183</v>
      </c>
      <c r="B81" s="426" t="s">
        <v>207</v>
      </c>
      <c r="C81" s="427"/>
      <c r="D81" s="428"/>
      <c r="E81" s="309">
        <f>D71</f>
        <v>0</v>
      </c>
    </row>
    <row r="82" spans="1:5" s="2" customFormat="1" ht="9.75">
      <c r="A82" s="425" t="s">
        <v>184</v>
      </c>
      <c r="B82" s="429" t="s">
        <v>208</v>
      </c>
      <c r="C82" s="430"/>
      <c r="D82" s="431"/>
      <c r="E82" s="309">
        <f>E79</f>
        <v>0</v>
      </c>
    </row>
    <row r="83" spans="1:5" s="2" customFormat="1" ht="10.5" thickBot="1">
      <c r="A83" s="432" t="s">
        <v>17</v>
      </c>
      <c r="B83" s="433"/>
      <c r="C83" s="433"/>
      <c r="D83" s="434"/>
      <c r="E83" s="375">
        <f>SUM(E81:E82)</f>
        <v>0</v>
      </c>
    </row>
    <row r="84" spans="1:5" s="2" customFormat="1" ht="9.75">
      <c r="A84" s="89"/>
      <c r="B84" s="3"/>
      <c r="C84" s="89"/>
      <c r="D84" s="89"/>
      <c r="E84" s="88"/>
    </row>
    <row r="85" s="2" customFormat="1" ht="10.5" thickBot="1">
      <c r="F85" s="65"/>
    </row>
    <row r="86" spans="1:5" s="2" customFormat="1" ht="9.75">
      <c r="A86" s="51" t="s">
        <v>218</v>
      </c>
      <c r="B86" s="144"/>
      <c r="C86" s="144"/>
      <c r="D86" s="144"/>
      <c r="E86" s="142"/>
    </row>
    <row r="87" spans="1:5" s="2" customFormat="1" ht="30">
      <c r="A87" s="62" t="s">
        <v>187</v>
      </c>
      <c r="B87" s="543" t="s">
        <v>186</v>
      </c>
      <c r="C87" s="62" t="s">
        <v>174</v>
      </c>
      <c r="D87" s="86" t="s">
        <v>188</v>
      </c>
      <c r="E87" s="87" t="s">
        <v>76</v>
      </c>
    </row>
    <row r="88" spans="1:5" s="2" customFormat="1" ht="9.75">
      <c r="A88" s="185"/>
      <c r="B88" s="413"/>
      <c r="C88" s="183"/>
      <c r="D88" s="183"/>
      <c r="E88" s="113">
        <f>B88*C88*D88</f>
        <v>0</v>
      </c>
    </row>
    <row r="89" spans="1:5" s="2" customFormat="1" ht="9.75">
      <c r="A89" s="185"/>
      <c r="B89" s="413"/>
      <c r="C89" s="183"/>
      <c r="D89" s="183"/>
      <c r="E89" s="113">
        <f>B89*C89*D89</f>
        <v>0</v>
      </c>
    </row>
    <row r="90" spans="1:5" s="2" customFormat="1" ht="9.75">
      <c r="A90" s="185"/>
      <c r="B90" s="413"/>
      <c r="C90" s="183"/>
      <c r="D90" s="183"/>
      <c r="E90" s="113">
        <f>B90*C90*D90</f>
        <v>0</v>
      </c>
    </row>
    <row r="91" spans="1:5" s="2" customFormat="1" ht="9.75">
      <c r="A91" s="185"/>
      <c r="B91" s="413"/>
      <c r="C91" s="183"/>
      <c r="D91" s="183"/>
      <c r="E91" s="113">
        <f>B91*C91*D91</f>
        <v>0</v>
      </c>
    </row>
    <row r="92" spans="1:5" s="2" customFormat="1" ht="9.75">
      <c r="A92" s="185"/>
      <c r="B92" s="413"/>
      <c r="C92" s="183"/>
      <c r="D92" s="183"/>
      <c r="E92" s="113">
        <f>B92*C92*D92</f>
        <v>0</v>
      </c>
    </row>
    <row r="93" spans="1:5" s="2" customFormat="1" ht="10.5" thickBot="1">
      <c r="A93" s="145" t="s">
        <v>19</v>
      </c>
      <c r="B93" s="146"/>
      <c r="C93" s="147"/>
      <c r="D93" s="147"/>
      <c r="E93" s="148">
        <f>SUM(E88:E92)</f>
        <v>0</v>
      </c>
    </row>
    <row r="94" spans="1:5" s="2" customFormat="1" ht="10.5" thickBot="1">
      <c r="A94" s="149" t="s">
        <v>219</v>
      </c>
      <c r="B94" s="150"/>
      <c r="C94" s="150"/>
      <c r="D94" s="150"/>
      <c r="E94" s="151"/>
    </row>
    <row r="95" spans="1:5" s="2" customFormat="1" ht="20.25">
      <c r="A95" s="557" t="s">
        <v>371</v>
      </c>
      <c r="B95" s="128" t="s">
        <v>204</v>
      </c>
      <c r="C95" s="129" t="s">
        <v>61</v>
      </c>
      <c r="D95" s="130" t="s">
        <v>76</v>
      </c>
      <c r="E95" s="56"/>
    </row>
    <row r="96" spans="1:4" s="2" customFormat="1" ht="9.75">
      <c r="A96" s="435"/>
      <c r="B96" s="173"/>
      <c r="C96" s="173"/>
      <c r="D96" s="112">
        <f>B96*C96</f>
        <v>0</v>
      </c>
    </row>
    <row r="97" spans="1:4" s="2" customFormat="1" ht="9.75">
      <c r="A97" s="435"/>
      <c r="B97" s="173"/>
      <c r="C97" s="173"/>
      <c r="D97" s="112">
        <f>B97*C97</f>
        <v>0</v>
      </c>
    </row>
    <row r="98" spans="1:4" s="2" customFormat="1" ht="10.5" thickBot="1">
      <c r="A98" s="145" t="s">
        <v>19</v>
      </c>
      <c r="B98" s="152"/>
      <c r="C98" s="152"/>
      <c r="D98" s="148">
        <f>SUM(D96,D97)</f>
        <v>0</v>
      </c>
    </row>
    <row r="99" spans="1:4" s="2" customFormat="1" ht="10.5" thickBot="1">
      <c r="A99" s="153" t="s">
        <v>209</v>
      </c>
      <c r="B99" s="131"/>
      <c r="C99" s="131"/>
      <c r="D99" s="154" t="s">
        <v>76</v>
      </c>
    </row>
    <row r="100" spans="1:4" s="2" customFormat="1" ht="9.75">
      <c r="A100" s="328" t="s">
        <v>210</v>
      </c>
      <c r="B100" s="502" t="s">
        <v>211</v>
      </c>
      <c r="C100" s="502"/>
      <c r="D100" s="412">
        <f>E93</f>
        <v>0</v>
      </c>
    </row>
    <row r="101" spans="1:4" s="2" customFormat="1" ht="9.75">
      <c r="A101" s="503" t="s">
        <v>212</v>
      </c>
      <c r="B101" s="352" t="s">
        <v>213</v>
      </c>
      <c r="C101" s="352"/>
      <c r="D101" s="309">
        <f>D98</f>
        <v>0</v>
      </c>
    </row>
    <row r="102" spans="1:8" s="2" customFormat="1" ht="10.5" thickBot="1">
      <c r="A102" s="436" t="s">
        <v>214</v>
      </c>
      <c r="B102" s="504"/>
      <c r="C102" s="504"/>
      <c r="D102" s="375">
        <f>SUM(D100,D101)</f>
        <v>0</v>
      </c>
      <c r="E102" s="3"/>
      <c r="F102" s="3"/>
      <c r="G102" s="3"/>
      <c r="H102" s="3"/>
    </row>
    <row r="103" spans="1:8" s="2" customFormat="1" ht="9.75">
      <c r="A103" s="88"/>
      <c r="B103" s="88"/>
      <c r="C103" s="88"/>
      <c r="D103" s="88"/>
      <c r="E103" s="3"/>
      <c r="F103" s="3"/>
      <c r="G103" s="3"/>
      <c r="H103" s="3"/>
    </row>
    <row r="104" spans="1:4" s="2" customFormat="1" ht="10.5" thickBot="1">
      <c r="A104" s="8"/>
      <c r="B104" s="8"/>
      <c r="C104" s="8"/>
      <c r="D104" s="13"/>
    </row>
    <row r="105" spans="1:4" s="2" customFormat="1" ht="9.75">
      <c r="A105" s="51" t="s">
        <v>215</v>
      </c>
      <c r="B105" s="61"/>
      <c r="C105" s="61"/>
      <c r="D105" s="116"/>
    </row>
    <row r="106" spans="1:4" s="2" customFormat="1" ht="9.75">
      <c r="A106" s="120" t="s">
        <v>136</v>
      </c>
      <c r="B106" s="8"/>
      <c r="C106" s="8"/>
      <c r="D106" s="117"/>
    </row>
    <row r="107" spans="1:4" s="2" customFormat="1" ht="9.75">
      <c r="A107" s="66" t="s">
        <v>82</v>
      </c>
      <c r="B107" s="8"/>
      <c r="C107" s="8"/>
      <c r="D107" s="117"/>
    </row>
    <row r="108" spans="1:4" s="2" customFormat="1" ht="9.75">
      <c r="A108" s="66" t="s">
        <v>83</v>
      </c>
      <c r="B108" s="8"/>
      <c r="C108" s="8"/>
      <c r="D108" s="117"/>
    </row>
    <row r="109" spans="1:4" s="2" customFormat="1" ht="9.75">
      <c r="A109" s="66" t="s">
        <v>84</v>
      </c>
      <c r="B109" s="8"/>
      <c r="C109" s="8"/>
      <c r="D109" s="117"/>
    </row>
    <row r="110" spans="1:4" s="2" customFormat="1" ht="9.75">
      <c r="A110" s="67"/>
      <c r="B110" s="22"/>
      <c r="C110" s="22"/>
      <c r="D110" s="121" t="s">
        <v>67</v>
      </c>
    </row>
    <row r="111" spans="1:4" s="2" customFormat="1" ht="9.75">
      <c r="A111" s="695" t="s">
        <v>3</v>
      </c>
      <c r="B111" s="696"/>
      <c r="C111" s="697"/>
      <c r="D111" s="236"/>
    </row>
    <row r="112" spans="1:4" s="2" customFormat="1" ht="10.5" thickBot="1">
      <c r="A112" s="84" t="s">
        <v>4</v>
      </c>
      <c r="B112" s="122"/>
      <c r="C112" s="122"/>
      <c r="D112" s="382">
        <f>SUM(D111:D111)</f>
        <v>0</v>
      </c>
    </row>
    <row r="113" spans="1:4" s="2" customFormat="1" ht="10.5" thickBot="1">
      <c r="A113" s="90"/>
      <c r="B113" s="91"/>
      <c r="C113" s="91"/>
      <c r="D113" s="90"/>
    </row>
    <row r="114" spans="1:6" s="2" customFormat="1" ht="9.75">
      <c r="A114" s="51" t="s">
        <v>278</v>
      </c>
      <c r="B114" s="61"/>
      <c r="C114" s="61"/>
      <c r="D114" s="116"/>
      <c r="E114" s="56"/>
      <c r="F114" s="56"/>
    </row>
    <row r="115" spans="1:4" s="2" customFormat="1" ht="9.75">
      <c r="A115" s="66" t="s">
        <v>72</v>
      </c>
      <c r="B115" s="8"/>
      <c r="C115" s="8"/>
      <c r="D115" s="117"/>
    </row>
    <row r="116" spans="1:4" s="2" customFormat="1" ht="9.75">
      <c r="A116" s="66" t="s">
        <v>71</v>
      </c>
      <c r="B116" s="8"/>
      <c r="C116" s="8"/>
      <c r="D116" s="117"/>
    </row>
    <row r="117" spans="1:4" s="2" customFormat="1" ht="9.75">
      <c r="A117" s="66" t="s">
        <v>279</v>
      </c>
      <c r="B117" s="8"/>
      <c r="C117" s="8"/>
      <c r="D117" s="117"/>
    </row>
    <row r="118" spans="1:4" s="2" customFormat="1" ht="9.75">
      <c r="A118" s="63"/>
      <c r="B118" s="6"/>
      <c r="C118" s="6"/>
      <c r="D118" s="119" t="s">
        <v>67</v>
      </c>
    </row>
    <row r="119" spans="1:4" s="2" customFormat="1" ht="9.75">
      <c r="A119" s="698" t="s">
        <v>185</v>
      </c>
      <c r="B119" s="699"/>
      <c r="C119" s="700"/>
      <c r="D119" s="236"/>
    </row>
    <row r="120" spans="1:4" s="2" customFormat="1" ht="10.5" thickBot="1">
      <c r="A120" s="84" t="s">
        <v>5</v>
      </c>
      <c r="B120" s="85"/>
      <c r="C120" s="85"/>
      <c r="D120" s="382">
        <f>SUM(D119:D119)</f>
        <v>0</v>
      </c>
    </row>
    <row r="121" spans="1:4" s="56" customFormat="1" ht="9.75">
      <c r="A121" s="90"/>
      <c r="B121" s="90"/>
      <c r="C121" s="90"/>
      <c r="D121" s="115"/>
    </row>
    <row r="122" spans="1:3" s="2" customFormat="1" ht="9.75">
      <c r="A122" s="3"/>
      <c r="C122" s="3"/>
    </row>
    <row r="123" s="2" customFormat="1" ht="9.75"/>
    <row r="124" spans="1:8" s="2" customFormat="1" ht="9.75">
      <c r="A124" s="134" t="s">
        <v>280</v>
      </c>
      <c r="B124" s="134"/>
      <c r="C124" s="134"/>
      <c r="D124" s="134"/>
      <c r="E124" s="134"/>
      <c r="F124" s="24"/>
      <c r="G124" s="56"/>
      <c r="H124" s="56"/>
    </row>
    <row r="125" spans="1:6" s="56" customFormat="1" ht="9.75">
      <c r="A125" s="24"/>
      <c r="B125" s="24"/>
      <c r="C125" s="24"/>
      <c r="D125" s="24"/>
      <c r="E125" s="24"/>
      <c r="F125" s="24"/>
    </row>
    <row r="126" spans="1:6" s="2" customFormat="1" ht="9.75">
      <c r="A126" s="23" t="s">
        <v>284</v>
      </c>
      <c r="B126" s="46"/>
      <c r="C126" s="3"/>
      <c r="D126" s="3"/>
      <c r="E126" s="3"/>
      <c r="F126" s="3"/>
    </row>
    <row r="127" spans="1:4" s="2" customFormat="1" ht="9.75">
      <c r="A127" s="2" t="s">
        <v>220</v>
      </c>
      <c r="D127" s="558" t="s">
        <v>222</v>
      </c>
    </row>
    <row r="128" spans="1:6" s="2" customFormat="1" ht="30">
      <c r="A128" s="20" t="s">
        <v>87</v>
      </c>
      <c r="B128" s="20" t="s">
        <v>174</v>
      </c>
      <c r="C128" s="20" t="s">
        <v>77</v>
      </c>
      <c r="D128" s="20" t="s">
        <v>221</v>
      </c>
      <c r="E128" s="20" t="s">
        <v>17</v>
      </c>
      <c r="F128" s="60"/>
    </row>
    <row r="129" spans="1:5" s="2" customFormat="1" ht="9.75">
      <c r="A129" s="182"/>
      <c r="B129" s="183"/>
      <c r="C129" s="183"/>
      <c r="D129" s="183"/>
      <c r="E129" s="339">
        <f>B129*C129*D129</f>
        <v>0</v>
      </c>
    </row>
    <row r="130" spans="1:5" s="2" customFormat="1" ht="9.75">
      <c r="A130" s="182"/>
      <c r="B130" s="183"/>
      <c r="C130" s="183"/>
      <c r="D130" s="183"/>
      <c r="E130" s="339">
        <f>B130*C130*D130</f>
        <v>0</v>
      </c>
    </row>
    <row r="131" spans="1:5" s="2" customFormat="1" ht="9.75">
      <c r="A131" s="182"/>
      <c r="B131" s="183"/>
      <c r="C131" s="183"/>
      <c r="D131" s="183"/>
      <c r="E131" s="339">
        <f>B131*C131*D131</f>
        <v>0</v>
      </c>
    </row>
    <row r="132" spans="1:5" s="2" customFormat="1" ht="9.75">
      <c r="A132" s="182"/>
      <c r="B132" s="183"/>
      <c r="C132" s="183"/>
      <c r="D132" s="183"/>
      <c r="E132" s="339">
        <f>B132*C132*D132</f>
        <v>0</v>
      </c>
    </row>
    <row r="133" spans="1:5" s="2" customFormat="1" ht="10.5" thickBot="1">
      <c r="A133" s="182"/>
      <c r="B133" s="183"/>
      <c r="C133" s="183"/>
      <c r="D133" s="183"/>
      <c r="E133" s="339">
        <f>B133*C133*D133</f>
        <v>0</v>
      </c>
    </row>
    <row r="134" spans="1:5" s="2" customFormat="1" ht="10.5" thickBot="1">
      <c r="A134" s="55" t="s">
        <v>88</v>
      </c>
      <c r="B134" s="98"/>
      <c r="C134" s="98"/>
      <c r="D134" s="98"/>
      <c r="E134" s="385">
        <f>SUM(E129:E133)</f>
        <v>0</v>
      </c>
    </row>
    <row r="135" s="2" customFormat="1" ht="9.75"/>
    <row r="136" spans="1:6" s="2" customFormat="1" ht="9.75">
      <c r="A136" s="23" t="s">
        <v>285</v>
      </c>
      <c r="B136" s="23"/>
      <c r="C136" s="3"/>
      <c r="D136" s="3"/>
      <c r="E136" s="3"/>
      <c r="F136" s="3"/>
    </row>
    <row r="137" s="2" customFormat="1" ht="9.75">
      <c r="A137" s="2" t="s">
        <v>223</v>
      </c>
    </row>
    <row r="138" spans="1:10" s="2" customFormat="1" ht="20.25">
      <c r="A138" s="20" t="s">
        <v>140</v>
      </c>
      <c r="B138" s="20" t="s">
        <v>77</v>
      </c>
      <c r="C138" s="20" t="s">
        <v>388</v>
      </c>
      <c r="D138" s="20" t="s">
        <v>174</v>
      </c>
      <c r="E138" s="20" t="s">
        <v>17</v>
      </c>
      <c r="F138" s="25"/>
      <c r="G138" s="3"/>
      <c r="H138" s="3"/>
      <c r="I138" s="3"/>
      <c r="J138" s="3"/>
    </row>
    <row r="139" spans="1:5" s="2" customFormat="1" ht="9.75">
      <c r="A139" s="182"/>
      <c r="B139" s="183"/>
      <c r="C139" s="183"/>
      <c r="D139" s="70"/>
      <c r="E139" s="70">
        <f aca="true" t="shared" si="4" ref="E139:E144">B139*C139*D139</f>
        <v>0</v>
      </c>
    </row>
    <row r="140" spans="1:5" s="2" customFormat="1" ht="9.75">
      <c r="A140" s="182"/>
      <c r="B140" s="183"/>
      <c r="C140" s="183"/>
      <c r="D140" s="70"/>
      <c r="E140" s="70">
        <f t="shared" si="4"/>
        <v>0</v>
      </c>
    </row>
    <row r="141" spans="1:5" s="2" customFormat="1" ht="9.75">
      <c r="A141" s="182"/>
      <c r="B141" s="183"/>
      <c r="C141" s="183"/>
      <c r="D141" s="70"/>
      <c r="E141" s="70">
        <f t="shared" si="4"/>
        <v>0</v>
      </c>
    </row>
    <row r="142" spans="1:5" s="2" customFormat="1" ht="9.75">
      <c r="A142" s="182"/>
      <c r="B142" s="183"/>
      <c r="C142" s="183"/>
      <c r="D142" s="70"/>
      <c r="E142" s="70">
        <f t="shared" si="4"/>
        <v>0</v>
      </c>
    </row>
    <row r="143" spans="1:5" s="2" customFormat="1" ht="9.75">
      <c r="A143" s="182"/>
      <c r="B143" s="183"/>
      <c r="C143" s="183"/>
      <c r="D143" s="70"/>
      <c r="E143" s="70">
        <f t="shared" si="4"/>
        <v>0</v>
      </c>
    </row>
    <row r="144" spans="1:5" s="2" customFormat="1" ht="10.5" thickBot="1">
      <c r="A144" s="182"/>
      <c r="B144" s="183"/>
      <c r="C144" s="183"/>
      <c r="D144" s="70"/>
      <c r="E144" s="70">
        <f t="shared" si="4"/>
        <v>0</v>
      </c>
    </row>
    <row r="145" spans="1:6" s="2" customFormat="1" ht="10.5" thickBot="1">
      <c r="A145" s="55" t="s">
        <v>88</v>
      </c>
      <c r="B145" s="98"/>
      <c r="C145" s="554"/>
      <c r="D145" s="556"/>
      <c r="E145" s="555">
        <f>SUM(E139:E144)</f>
        <v>0</v>
      </c>
      <c r="F145" s="3"/>
    </row>
    <row r="146" s="2" customFormat="1" ht="9.75"/>
    <row r="147" spans="1:6" s="2" customFormat="1" ht="9.75">
      <c r="A147" s="23" t="s">
        <v>286</v>
      </c>
      <c r="B147" s="23"/>
      <c r="C147" s="23"/>
      <c r="D147" s="3"/>
      <c r="E147" s="3"/>
      <c r="F147" s="3"/>
    </row>
    <row r="148" s="2" customFormat="1" ht="9.75">
      <c r="A148" s="2" t="s">
        <v>225</v>
      </c>
    </row>
    <row r="149" spans="1:10" s="2" customFormat="1" ht="9.75">
      <c r="A149" s="20" t="s">
        <v>140</v>
      </c>
      <c r="B149" s="20" t="s">
        <v>77</v>
      </c>
      <c r="C149" s="20" t="s">
        <v>224</v>
      </c>
      <c r="D149" s="20" t="s">
        <v>17</v>
      </c>
      <c r="E149" s="25"/>
      <c r="F149" s="25"/>
      <c r="G149" s="3"/>
      <c r="H149" s="3"/>
      <c r="I149" s="3"/>
      <c r="J149" s="3"/>
    </row>
    <row r="150" spans="1:4" s="2" customFormat="1" ht="9.75">
      <c r="A150" s="182"/>
      <c r="B150" s="183"/>
      <c r="C150" s="183"/>
      <c r="D150" s="339">
        <f>B150*C150</f>
        <v>0</v>
      </c>
    </row>
    <row r="151" spans="1:4" s="2" customFormat="1" ht="9.75">
      <c r="A151" s="182"/>
      <c r="B151" s="183"/>
      <c r="C151" s="183"/>
      <c r="D151" s="339">
        <f>B151*C151</f>
        <v>0</v>
      </c>
    </row>
    <row r="152" spans="1:4" s="2" customFormat="1" ht="9.75">
      <c r="A152" s="182"/>
      <c r="B152" s="183"/>
      <c r="C152" s="183"/>
      <c r="D152" s="339">
        <f>B152*C152</f>
        <v>0</v>
      </c>
    </row>
    <row r="153" spans="1:4" s="2" customFormat="1" ht="10.5" thickBot="1">
      <c r="A153" s="182"/>
      <c r="B153" s="183"/>
      <c r="C153" s="183"/>
      <c r="D153" s="339">
        <f>B153*C153</f>
        <v>0</v>
      </c>
    </row>
    <row r="154" spans="1:4" s="2" customFormat="1" ht="10.5" thickBot="1">
      <c r="A154" s="55" t="s">
        <v>17</v>
      </c>
      <c r="B154" s="99"/>
      <c r="C154" s="99"/>
      <c r="D154" s="385">
        <f>SUM(D150:D153)</f>
        <v>0</v>
      </c>
    </row>
    <row r="155" s="2" customFormat="1" ht="9.75"/>
    <row r="156" spans="1:6" s="2" customFormat="1" ht="9.75">
      <c r="A156" s="155" t="s">
        <v>283</v>
      </c>
      <c r="B156" s="156"/>
      <c r="C156" s="95"/>
      <c r="F156" s="58"/>
    </row>
    <row r="157" spans="1:6" s="2" customFormat="1" ht="9.75">
      <c r="A157" s="132" t="s">
        <v>281</v>
      </c>
      <c r="B157" s="132" t="s">
        <v>282</v>
      </c>
      <c r="F157" s="58"/>
    </row>
    <row r="158" spans="1:6" s="2" customFormat="1" ht="9.75">
      <c r="A158" s="506" t="s">
        <v>288</v>
      </c>
      <c r="B158" s="411">
        <f>F20</f>
        <v>0</v>
      </c>
      <c r="F158" s="58"/>
    </row>
    <row r="159" spans="1:6" s="2" customFormat="1" ht="20.25">
      <c r="A159" s="506" t="s">
        <v>289</v>
      </c>
      <c r="B159" s="411">
        <f>I48</f>
        <v>0</v>
      </c>
      <c r="F159" s="58"/>
    </row>
    <row r="160" spans="1:6" s="2" customFormat="1" ht="9.75">
      <c r="A160" s="505" t="s">
        <v>287</v>
      </c>
      <c r="B160" s="411">
        <f>SUM(D63,D71,E79,E93,D98,D112,D120)</f>
        <v>0</v>
      </c>
      <c r="F160" s="58"/>
    </row>
    <row r="161" spans="1:6" s="2" customFormat="1" ht="9.75">
      <c r="A161" s="506" t="s">
        <v>290</v>
      </c>
      <c r="B161" s="411">
        <f>E134+E145+D154</f>
        <v>0</v>
      </c>
      <c r="F161" s="58"/>
    </row>
    <row r="162" spans="1:6" s="3" customFormat="1" ht="9.75">
      <c r="A162" s="507" t="s">
        <v>291</v>
      </c>
      <c r="B162" s="411">
        <f>SUM(B158:B161)</f>
        <v>0</v>
      </c>
      <c r="F162" s="59"/>
    </row>
    <row r="163" s="2" customFormat="1" ht="9.75">
      <c r="F163" s="58"/>
    </row>
  </sheetData>
  <sheetProtection password="DE55" sheet="1" objects="1" scenarios="1"/>
  <mergeCells count="3">
    <mergeCell ref="A111:C111"/>
    <mergeCell ref="A119:C119"/>
    <mergeCell ref="A22:C22"/>
  </mergeCells>
  <printOptions horizontalCentered="1"/>
  <pageMargins left="0.7480314960629921" right="0.7480314960629921" top="0.35" bottom="0.28" header="0.33" footer="0.25"/>
  <pageSetup horizontalDpi="600" verticalDpi="600" orientation="landscape" paperSize="9" r:id="rId1"/>
  <headerFooter alignWithMargins="0">
    <oddHeader>&amp;LBUD CONF N° 6&amp;CPlace and subject of conference</oddHeader>
    <oddFooter>&amp;R&amp;P/&amp;N</oddFooter>
  </headerFooter>
  <rowBreaks count="4" manualBreakCount="4">
    <brk id="27" max="8" man="1"/>
    <brk id="50" max="255" man="1"/>
    <brk id="83" max="255" man="1"/>
    <brk id="121" max="255" man="1"/>
  </rowBreaks>
</worksheet>
</file>

<file path=xl/worksheets/sheet2.xml><?xml version="1.0" encoding="utf-8"?>
<worksheet xmlns="http://schemas.openxmlformats.org/spreadsheetml/2006/main" xmlns:r="http://schemas.openxmlformats.org/officeDocument/2006/relationships">
  <dimension ref="A1:K53"/>
  <sheetViews>
    <sheetView workbookViewId="0" topLeftCell="A1">
      <selection activeCell="H4" sqref="H4"/>
    </sheetView>
  </sheetViews>
  <sheetFormatPr defaultColWidth="9.140625" defaultRowHeight="12.75"/>
  <cols>
    <col min="1" max="1" width="11.8515625" style="0" customWidth="1"/>
    <col min="2" max="2" width="9.140625" style="0" customWidth="1"/>
    <col min="3" max="3" width="3.00390625" style="0" customWidth="1"/>
    <col min="4" max="5" width="2.421875" style="0" customWidth="1"/>
    <col min="6" max="6" width="2.140625" style="0" customWidth="1"/>
    <col min="7" max="8" width="9.140625" style="0" customWidth="1"/>
    <col min="9" max="9" width="20.28125" style="0" customWidth="1"/>
    <col min="10" max="10" width="9.140625" style="0" customWidth="1"/>
    <col min="11" max="11" width="11.28125" style="0" customWidth="1"/>
  </cols>
  <sheetData>
    <row r="1" spans="1:11" ht="12.75">
      <c r="A1" s="615" t="s">
        <v>414</v>
      </c>
      <c r="B1" s="616"/>
      <c r="C1" s="616"/>
      <c r="D1" s="616"/>
      <c r="E1" s="616"/>
      <c r="F1" s="616"/>
      <c r="G1" s="616"/>
      <c r="H1" s="616"/>
      <c r="I1" s="616"/>
      <c r="J1" s="616"/>
      <c r="K1" s="616"/>
    </row>
    <row r="2" spans="1:11" ht="12.75">
      <c r="A2" s="615" t="s">
        <v>20</v>
      </c>
      <c r="B2" s="616"/>
      <c r="C2" s="616"/>
      <c r="D2" s="616"/>
      <c r="E2" s="616"/>
      <c r="F2" s="616"/>
      <c r="G2" s="616"/>
      <c r="H2" s="616"/>
      <c r="I2" s="616"/>
      <c r="J2" s="616"/>
      <c r="K2" s="616"/>
    </row>
    <row r="3" spans="1:11" ht="12.75">
      <c r="A3" s="617" t="s">
        <v>360</v>
      </c>
      <c r="B3" s="618"/>
      <c r="C3" s="618"/>
      <c r="D3" s="618"/>
      <c r="E3" s="618"/>
      <c r="F3" s="618"/>
      <c r="G3" s="618"/>
      <c r="H3" s="618"/>
      <c r="I3" s="618"/>
      <c r="J3" s="618"/>
      <c r="K3" s="618"/>
    </row>
    <row r="4" spans="1:11" ht="12.75">
      <c r="A4" s="2"/>
      <c r="B4" s="48"/>
      <c r="C4" s="2"/>
      <c r="D4" s="2"/>
      <c r="E4" s="2"/>
      <c r="F4" s="2"/>
      <c r="G4" s="2"/>
      <c r="H4" s="2"/>
      <c r="I4" s="2"/>
      <c r="J4" s="2"/>
      <c r="K4" s="4"/>
    </row>
    <row r="5" spans="1:11" ht="13.5" thickBot="1">
      <c r="A5" s="2"/>
      <c r="B5" s="92"/>
      <c r="C5" s="14"/>
      <c r="D5" s="2"/>
      <c r="E5" s="14"/>
      <c r="F5" s="2"/>
      <c r="G5" s="2"/>
      <c r="H5" s="2"/>
      <c r="I5" s="2"/>
      <c r="J5" s="2"/>
      <c r="K5" s="4"/>
    </row>
    <row r="6" spans="1:11" ht="13.5" thickBot="1">
      <c r="A6" s="18" t="s">
        <v>21</v>
      </c>
      <c r="B6" s="49"/>
      <c r="C6" s="15"/>
      <c r="D6" s="16"/>
      <c r="E6" s="16"/>
      <c r="F6" s="16"/>
      <c r="G6" s="16"/>
      <c r="H6" s="19" t="s">
        <v>22</v>
      </c>
      <c r="I6" s="16"/>
      <c r="J6" s="16"/>
      <c r="K6" s="17"/>
    </row>
    <row r="7" spans="1:11" ht="12.75">
      <c r="A7" s="38" t="s">
        <v>192</v>
      </c>
      <c r="B7" s="75" t="s">
        <v>42</v>
      </c>
      <c r="C7" s="39" t="s">
        <v>23</v>
      </c>
      <c r="D7" s="39"/>
      <c r="E7" s="39"/>
      <c r="F7" s="39"/>
      <c r="G7" s="39"/>
      <c r="H7" s="39"/>
      <c r="I7" s="39"/>
      <c r="J7" s="39"/>
      <c r="K7" s="72"/>
    </row>
    <row r="8" spans="1:11" ht="12.75">
      <c r="A8" s="40" t="s">
        <v>193</v>
      </c>
      <c r="B8" s="76" t="s">
        <v>43</v>
      </c>
      <c r="C8" s="41"/>
      <c r="D8" s="41"/>
      <c r="E8" s="41"/>
      <c r="F8" s="42" t="s">
        <v>24</v>
      </c>
      <c r="G8" s="42"/>
      <c r="H8" s="42"/>
      <c r="I8" s="73" t="s">
        <v>44</v>
      </c>
      <c r="J8" s="42"/>
      <c r="K8" s="43"/>
    </row>
    <row r="9" spans="1:11" ht="13.5" thickBot="1">
      <c r="A9" s="74" t="s">
        <v>194</v>
      </c>
      <c r="B9" s="77"/>
      <c r="C9" s="71"/>
      <c r="D9" s="44"/>
      <c r="E9" s="44"/>
      <c r="F9" s="45"/>
      <c r="G9" s="45" t="s">
        <v>25</v>
      </c>
      <c r="H9" s="45"/>
      <c r="I9" s="45"/>
      <c r="J9" s="45"/>
      <c r="K9" s="47">
        <v>0</v>
      </c>
    </row>
    <row r="10" spans="1:11" ht="13.5" thickBot="1">
      <c r="A10" s="66"/>
      <c r="B10" s="363"/>
      <c r="C10" s="103" t="s">
        <v>26</v>
      </c>
      <c r="D10" s="54"/>
      <c r="E10" s="54"/>
      <c r="F10" s="54"/>
      <c r="G10" s="54"/>
      <c r="H10" s="54"/>
      <c r="I10" s="54"/>
      <c r="J10" s="103" t="s">
        <v>112</v>
      </c>
      <c r="K10" s="104" t="s">
        <v>113</v>
      </c>
    </row>
    <row r="11" spans="1:11" ht="12.75">
      <c r="A11" s="66"/>
      <c r="B11" s="364"/>
      <c r="C11" s="64"/>
      <c r="D11" s="100" t="s">
        <v>27</v>
      </c>
      <c r="E11" s="101"/>
      <c r="F11" s="101"/>
      <c r="G11" s="101"/>
      <c r="H11" s="101"/>
      <c r="I11" s="101"/>
      <c r="J11" s="101"/>
      <c r="K11" s="105"/>
    </row>
    <row r="12" spans="1:11" ht="13.5" thickBot="1">
      <c r="A12" s="66"/>
      <c r="B12" s="364"/>
      <c r="C12" s="64"/>
      <c r="D12" s="9"/>
      <c r="E12" s="106" t="s">
        <v>28</v>
      </c>
      <c r="F12" s="107"/>
      <c r="G12" s="107"/>
      <c r="H12" s="107"/>
      <c r="I12" s="107"/>
      <c r="J12" s="107"/>
      <c r="K12" s="108"/>
    </row>
    <row r="13" spans="1:11" ht="13.5" thickBot="1">
      <c r="A13" s="66"/>
      <c r="B13" s="364"/>
      <c r="C13" s="12"/>
      <c r="D13" s="7"/>
      <c r="E13" s="52"/>
      <c r="F13" s="81" t="s">
        <v>29</v>
      </c>
      <c r="G13" s="54"/>
      <c r="H13" s="54"/>
      <c r="I13" s="54"/>
      <c r="J13" s="326"/>
      <c r="K13" s="327">
        <f>SUM(J15,J16,J17,J18,J19)</f>
        <v>0</v>
      </c>
    </row>
    <row r="14" spans="1:11" ht="12.75">
      <c r="A14" s="66"/>
      <c r="B14" s="364"/>
      <c r="C14" s="64"/>
      <c r="D14" s="9"/>
      <c r="E14" s="9"/>
      <c r="F14" s="10"/>
      <c r="G14" s="5" t="s">
        <v>30</v>
      </c>
      <c r="H14" s="5"/>
      <c r="I14" s="5"/>
      <c r="J14" s="328"/>
      <c r="K14" s="329"/>
    </row>
    <row r="15" spans="1:11" ht="12.75">
      <c r="A15" s="66"/>
      <c r="B15" s="364"/>
      <c r="C15" s="12"/>
      <c r="D15" s="7"/>
      <c r="E15" s="7"/>
      <c r="F15" s="8"/>
      <c r="G15" s="8" t="s">
        <v>325</v>
      </c>
      <c r="H15" s="8"/>
      <c r="I15" s="8"/>
      <c r="J15" s="330">
        <f>'Detailed budget'!F13</f>
        <v>0</v>
      </c>
      <c r="K15" s="331"/>
    </row>
    <row r="16" spans="1:11" ht="12.75">
      <c r="A16" s="66"/>
      <c r="B16" s="364"/>
      <c r="C16" s="12"/>
      <c r="D16" s="7"/>
      <c r="E16" s="7"/>
      <c r="F16" s="8"/>
      <c r="G16" s="8" t="s">
        <v>232</v>
      </c>
      <c r="H16" s="8"/>
      <c r="I16" s="50" t="s">
        <v>119</v>
      </c>
      <c r="J16" s="330">
        <f>'Detailed budget'!F22</f>
        <v>0</v>
      </c>
      <c r="K16" s="331"/>
    </row>
    <row r="17" spans="1:11" ht="12.75">
      <c r="A17" s="66"/>
      <c r="B17" s="364"/>
      <c r="C17" s="12"/>
      <c r="D17" s="7"/>
      <c r="E17" s="7"/>
      <c r="F17" s="8"/>
      <c r="G17" s="8" t="s">
        <v>126</v>
      </c>
      <c r="H17" s="8"/>
      <c r="I17" s="50" t="s">
        <v>119</v>
      </c>
      <c r="J17" s="330">
        <f>'Detailed budget'!F28</f>
        <v>0</v>
      </c>
      <c r="K17" s="331"/>
    </row>
    <row r="18" spans="1:11" ht="12.75">
      <c r="A18" s="66"/>
      <c r="B18" s="364"/>
      <c r="C18" s="12"/>
      <c r="D18" s="7"/>
      <c r="E18" s="7"/>
      <c r="F18" s="8"/>
      <c r="G18" s="8" t="s">
        <v>125</v>
      </c>
      <c r="H18" s="8"/>
      <c r="I18" s="8"/>
      <c r="J18" s="330">
        <f>'Detailed budget'!F32</f>
        <v>0</v>
      </c>
      <c r="K18" s="331"/>
    </row>
    <row r="19" spans="1:11" ht="13.5" thickBot="1">
      <c r="A19" s="66"/>
      <c r="B19" s="364"/>
      <c r="C19" s="12"/>
      <c r="D19" s="7"/>
      <c r="E19" s="7"/>
      <c r="F19" s="8"/>
      <c r="G19" s="8" t="s">
        <v>127</v>
      </c>
      <c r="H19" s="8"/>
      <c r="I19" s="50" t="s">
        <v>119</v>
      </c>
      <c r="J19" s="332">
        <f>'Detailed budget'!F40</f>
        <v>0</v>
      </c>
      <c r="K19" s="333"/>
    </row>
    <row r="20" spans="1:11" ht="13.5" thickBot="1">
      <c r="A20" s="66"/>
      <c r="B20" s="364"/>
      <c r="C20" s="12"/>
      <c r="D20" s="7"/>
      <c r="E20" s="11"/>
      <c r="F20" s="81" t="s">
        <v>31</v>
      </c>
      <c r="G20" s="54"/>
      <c r="H20" s="54"/>
      <c r="I20" s="54"/>
      <c r="J20" s="326"/>
      <c r="K20" s="327">
        <f>SUM(J22,J23)</f>
        <v>0</v>
      </c>
    </row>
    <row r="21" spans="1:11" ht="12.75">
      <c r="A21" s="66" t="s">
        <v>39</v>
      </c>
      <c r="B21" s="364"/>
      <c r="C21" s="64"/>
      <c r="D21" s="9"/>
      <c r="E21" s="9"/>
      <c r="F21" s="10"/>
      <c r="G21" s="5" t="s">
        <v>118</v>
      </c>
      <c r="H21" s="5"/>
      <c r="I21" s="5"/>
      <c r="J21" s="334"/>
      <c r="K21" s="329"/>
    </row>
    <row r="22" spans="1:11" ht="12.75">
      <c r="A22" s="66" t="s">
        <v>195</v>
      </c>
      <c r="B22" s="364"/>
      <c r="C22" s="12"/>
      <c r="D22" s="7"/>
      <c r="E22" s="7"/>
      <c r="F22" s="8"/>
      <c r="G22" s="8" t="s">
        <v>124</v>
      </c>
      <c r="H22" s="8"/>
      <c r="I22" s="8"/>
      <c r="J22" s="335">
        <f>'Detailed budget'!E64</f>
        <v>0</v>
      </c>
      <c r="K22" s="331"/>
    </row>
    <row r="23" spans="1:11" ht="13.5" thickBot="1">
      <c r="A23" s="78" t="s">
        <v>202</v>
      </c>
      <c r="B23" s="365">
        <f>'Detailed budget'!B272</f>
        <v>0</v>
      </c>
      <c r="C23" s="12"/>
      <c r="D23" s="7"/>
      <c r="E23" s="7"/>
      <c r="F23" s="8"/>
      <c r="G23" s="8" t="s">
        <v>123</v>
      </c>
      <c r="H23" s="8"/>
      <c r="I23" s="8"/>
      <c r="J23" s="336">
        <f>'Detailed budget'!I64</f>
        <v>0</v>
      </c>
      <c r="K23" s="333"/>
    </row>
    <row r="24" spans="1:11" ht="13.5" thickBot="1">
      <c r="A24" s="79"/>
      <c r="B24" s="364"/>
      <c r="C24" s="12"/>
      <c r="D24" s="7"/>
      <c r="E24" s="11"/>
      <c r="F24" s="81" t="s">
        <v>34</v>
      </c>
      <c r="G24" s="157"/>
      <c r="H24" s="54"/>
      <c r="I24" s="54"/>
      <c r="J24" s="326"/>
      <c r="K24" s="327">
        <f>SUM(J25:J30)</f>
        <v>0</v>
      </c>
    </row>
    <row r="25" spans="1:11" ht="12.75">
      <c r="A25" s="79"/>
      <c r="B25" s="365"/>
      <c r="C25" s="12"/>
      <c r="D25" s="7"/>
      <c r="E25" s="11"/>
      <c r="F25" s="66"/>
      <c r="G25" s="8" t="s">
        <v>32</v>
      </c>
      <c r="H25" s="8"/>
      <c r="I25" s="8"/>
      <c r="J25" s="337">
        <f>'Detailed budget'!D80</f>
        <v>0</v>
      </c>
      <c r="K25" s="338"/>
    </row>
    <row r="26" spans="1:11" ht="12.75">
      <c r="A26" s="66"/>
      <c r="B26" s="364"/>
      <c r="C26" s="12"/>
      <c r="D26" s="7"/>
      <c r="E26" s="11"/>
      <c r="F26" s="66"/>
      <c r="G26" s="8" t="s">
        <v>33</v>
      </c>
      <c r="H26" s="8"/>
      <c r="I26" s="8"/>
      <c r="J26" s="339">
        <f>'Detailed budget'!E101</f>
        <v>0</v>
      </c>
      <c r="K26" s="340"/>
    </row>
    <row r="27" spans="1:11" ht="12.75">
      <c r="A27" s="66" t="s">
        <v>273</v>
      </c>
      <c r="B27" s="364"/>
      <c r="C27" s="12"/>
      <c r="D27" s="7"/>
      <c r="E27" s="11"/>
      <c r="F27" s="66"/>
      <c r="G27" s="8" t="s">
        <v>120</v>
      </c>
      <c r="H27" s="8"/>
      <c r="I27" s="8"/>
      <c r="J27" s="339">
        <f>'Detailed budget'!D111</f>
        <v>0</v>
      </c>
      <c r="K27" s="340"/>
    </row>
    <row r="28" spans="1:11" ht="12.75">
      <c r="A28" s="66" t="s">
        <v>274</v>
      </c>
      <c r="B28" s="365">
        <f>'Detailed budget'!B273</f>
        <v>0</v>
      </c>
      <c r="C28" s="12"/>
      <c r="D28" s="7"/>
      <c r="E28" s="11"/>
      <c r="F28" s="66"/>
      <c r="G28" s="8" t="s">
        <v>121</v>
      </c>
      <c r="H28" s="8"/>
      <c r="I28" s="8"/>
      <c r="J28" s="339">
        <f>'Detailed budget'!D122</f>
        <v>0</v>
      </c>
      <c r="K28" s="340"/>
    </row>
    <row r="29" spans="1:11" ht="12.75">
      <c r="A29" s="66"/>
      <c r="B29" s="364"/>
      <c r="C29" s="12"/>
      <c r="D29" s="7"/>
      <c r="E29" s="11"/>
      <c r="F29" s="66"/>
      <c r="G29" s="8" t="s">
        <v>122</v>
      </c>
      <c r="H29" s="8"/>
      <c r="I29" s="8"/>
      <c r="J29" s="339">
        <f>'Detailed budget'!D132</f>
        <v>0</v>
      </c>
      <c r="K29" s="340"/>
    </row>
    <row r="30" spans="1:11" ht="13.5" thickBot="1">
      <c r="A30" s="66"/>
      <c r="B30" s="364"/>
      <c r="C30" s="12"/>
      <c r="D30" s="7"/>
      <c r="E30" s="11"/>
      <c r="F30" s="66"/>
      <c r="G30" s="8" t="s">
        <v>203</v>
      </c>
      <c r="H30" s="8"/>
      <c r="I30" s="8"/>
      <c r="J30" s="341">
        <f>'Detailed budget'!D143</f>
        <v>0</v>
      </c>
      <c r="K30" s="342"/>
    </row>
    <row r="31" spans="1:11" ht="13.5" thickBot="1">
      <c r="A31" s="66"/>
      <c r="B31" s="364"/>
      <c r="C31" s="12"/>
      <c r="D31" s="7"/>
      <c r="E31" s="11"/>
      <c r="F31" s="81" t="s">
        <v>35</v>
      </c>
      <c r="G31" s="157"/>
      <c r="H31" s="54"/>
      <c r="I31" s="54"/>
      <c r="J31" s="326"/>
      <c r="K31" s="327">
        <f>SUM(J32:J36)</f>
        <v>0</v>
      </c>
    </row>
    <row r="32" spans="1:11" ht="12.75">
      <c r="A32" s="66"/>
      <c r="B32" s="364"/>
      <c r="C32" s="12"/>
      <c r="D32" s="7"/>
      <c r="E32" s="7"/>
      <c r="F32" s="8"/>
      <c r="G32" s="8" t="s">
        <v>128</v>
      </c>
      <c r="H32" s="8"/>
      <c r="I32" s="8"/>
      <c r="J32" s="337">
        <f>'Detailed budget'!E171</f>
        <v>0</v>
      </c>
      <c r="K32" s="343"/>
    </row>
    <row r="33" spans="1:11" ht="12.75">
      <c r="A33" s="66"/>
      <c r="B33" s="364"/>
      <c r="C33" s="12"/>
      <c r="D33" s="7"/>
      <c r="E33" s="7"/>
      <c r="F33" s="8"/>
      <c r="G33" s="8" t="s">
        <v>129</v>
      </c>
      <c r="H33" s="8"/>
      <c r="I33" s="8"/>
      <c r="J33" s="339">
        <f>'Detailed budget'!E184</f>
        <v>0</v>
      </c>
      <c r="K33" s="344"/>
    </row>
    <row r="34" spans="1:11" ht="12.75">
      <c r="A34" s="66" t="s">
        <v>196</v>
      </c>
      <c r="B34" s="364"/>
      <c r="C34" s="12"/>
      <c r="D34" s="7"/>
      <c r="E34" s="7"/>
      <c r="F34" s="8"/>
      <c r="G34" s="89" t="s">
        <v>328</v>
      </c>
      <c r="H34" s="89"/>
      <c r="I34" s="89"/>
      <c r="J34" s="345">
        <f>'Detailed budget'!D230</f>
        <v>0</v>
      </c>
      <c r="K34" s="346"/>
    </row>
    <row r="35" spans="1:11" ht="12.75">
      <c r="A35" s="66" t="s">
        <v>197</v>
      </c>
      <c r="B35" s="366">
        <f>'Detailed budget'!B282</f>
        <v>0</v>
      </c>
      <c r="C35" s="12"/>
      <c r="D35" s="7"/>
      <c r="E35" s="7"/>
      <c r="F35" s="8"/>
      <c r="G35" s="89" t="s">
        <v>271</v>
      </c>
      <c r="H35" s="89"/>
      <c r="I35" s="89"/>
      <c r="J35" s="345">
        <f>'Detailed budget'!D210</f>
        <v>0</v>
      </c>
      <c r="K35" s="346"/>
    </row>
    <row r="36" spans="1:11" ht="12.75">
      <c r="A36" s="66" t="s">
        <v>198</v>
      </c>
      <c r="B36" s="367"/>
      <c r="C36" s="11"/>
      <c r="D36" s="7"/>
      <c r="E36" s="12"/>
      <c r="F36" s="8"/>
      <c r="G36" s="8" t="s">
        <v>130</v>
      </c>
      <c r="H36" s="8"/>
      <c r="I36" s="8"/>
      <c r="J36" s="339">
        <f>'Detailed budget'!D218</f>
        <v>0</v>
      </c>
      <c r="K36" s="344"/>
    </row>
    <row r="37" spans="1:11" ht="13.5" thickBot="1">
      <c r="A37" s="80" t="s">
        <v>201</v>
      </c>
      <c r="B37" s="367"/>
      <c r="C37" s="11"/>
      <c r="D37" s="7"/>
      <c r="E37" s="12"/>
      <c r="F37" s="11"/>
      <c r="G37" s="42" t="s">
        <v>379</v>
      </c>
      <c r="H37" s="42"/>
      <c r="I37" s="42"/>
      <c r="J37" s="619" t="s">
        <v>97</v>
      </c>
      <c r="K37" s="620"/>
    </row>
    <row r="38" spans="1:11" ht="13.5" thickBot="1">
      <c r="A38" s="79"/>
      <c r="B38" s="367"/>
      <c r="C38" s="7"/>
      <c r="D38" s="8"/>
      <c r="E38" s="81" t="s">
        <v>117</v>
      </c>
      <c r="F38" s="54"/>
      <c r="G38" s="54"/>
      <c r="H38" s="54"/>
      <c r="I38" s="54"/>
      <c r="J38" s="326"/>
      <c r="K38" s="327">
        <f>SUM(K13,K20,K24,K31)</f>
        <v>0</v>
      </c>
    </row>
    <row r="39" spans="1:11" ht="13.5" thickBot="1">
      <c r="A39" s="80"/>
      <c r="B39" s="368"/>
      <c r="C39" s="7"/>
      <c r="D39" s="12"/>
      <c r="E39" s="109" t="s">
        <v>36</v>
      </c>
      <c r="F39" s="109"/>
      <c r="G39" s="109"/>
      <c r="H39" s="109"/>
      <c r="I39" s="109"/>
      <c r="J39" s="347"/>
      <c r="K39" s="348"/>
    </row>
    <row r="40" spans="1:11" ht="12.75">
      <c r="A40" s="66"/>
      <c r="B40" s="367"/>
      <c r="C40" s="7"/>
      <c r="D40" s="12"/>
      <c r="E40" s="102"/>
      <c r="F40" s="27" t="s">
        <v>37</v>
      </c>
      <c r="G40" s="69"/>
      <c r="H40" s="69"/>
      <c r="I40" s="69"/>
      <c r="J40" s="349"/>
      <c r="K40" s="350">
        <f>J41</f>
        <v>0</v>
      </c>
    </row>
    <row r="41" spans="1:11" ht="12.75">
      <c r="A41" s="66" t="s">
        <v>199</v>
      </c>
      <c r="B41" s="367"/>
      <c r="C41" s="7"/>
      <c r="D41" s="12"/>
      <c r="E41" s="12"/>
      <c r="F41" s="6"/>
      <c r="G41" s="6" t="s">
        <v>131</v>
      </c>
      <c r="H41" s="6"/>
      <c r="I41" s="6"/>
      <c r="J41" s="339">
        <f>'Detailed budget'!B248</f>
        <v>0</v>
      </c>
      <c r="K41" s="351"/>
    </row>
    <row r="42" spans="1:11" ht="12.75">
      <c r="A42" s="66" t="s">
        <v>200</v>
      </c>
      <c r="B42" s="369">
        <f>'Detailed budget'!B286</f>
        <v>0</v>
      </c>
      <c r="C42" s="7"/>
      <c r="D42" s="12"/>
      <c r="E42" s="12"/>
      <c r="F42" s="5"/>
      <c r="G42" s="5" t="s">
        <v>132</v>
      </c>
      <c r="H42" s="5"/>
      <c r="I42" s="5"/>
      <c r="J42" s="352"/>
      <c r="K42" s="351"/>
    </row>
    <row r="43" spans="1:11" ht="12.75">
      <c r="A43" s="66"/>
      <c r="B43" s="367"/>
      <c r="C43" s="7"/>
      <c r="D43" s="12"/>
      <c r="E43" s="12"/>
      <c r="F43" s="8"/>
      <c r="G43" s="8" t="s">
        <v>133</v>
      </c>
      <c r="H43" s="8"/>
      <c r="I43" s="8"/>
      <c r="J43" s="353"/>
      <c r="K43" s="354"/>
    </row>
    <row r="44" spans="1:11" ht="12.75">
      <c r="A44" s="66"/>
      <c r="B44" s="367"/>
      <c r="C44" s="11"/>
      <c r="D44" s="158" t="s">
        <v>38</v>
      </c>
      <c r="E44" s="159"/>
      <c r="F44" s="101"/>
      <c r="G44" s="101"/>
      <c r="H44" s="101"/>
      <c r="I44" s="106"/>
      <c r="J44" s="355"/>
      <c r="K44" s="356"/>
    </row>
    <row r="45" spans="1:11" ht="22.5" customHeight="1">
      <c r="A45" s="66"/>
      <c r="B45" s="367"/>
      <c r="C45" s="11"/>
      <c r="D45" s="160"/>
      <c r="E45" s="161"/>
      <c r="F45" s="609" t="s">
        <v>380</v>
      </c>
      <c r="G45" s="610"/>
      <c r="H45" s="610"/>
      <c r="I45" s="611"/>
      <c r="J45" s="464"/>
      <c r="K45" s="544"/>
    </row>
    <row r="46" spans="1:11" ht="35.25" customHeight="1">
      <c r="A46" s="66"/>
      <c r="B46" s="367"/>
      <c r="C46" s="11"/>
      <c r="D46" s="11"/>
      <c r="E46" s="7"/>
      <c r="F46" s="609" t="s">
        <v>408</v>
      </c>
      <c r="G46" s="610"/>
      <c r="H46" s="610"/>
      <c r="I46" s="611"/>
      <c r="J46" s="545"/>
      <c r="K46" s="544"/>
    </row>
    <row r="47" spans="1:11" ht="17.25" customHeight="1" thickBot="1">
      <c r="A47" s="66"/>
      <c r="B47" s="367"/>
      <c r="C47" s="11"/>
      <c r="D47" s="10"/>
      <c r="E47" s="9"/>
      <c r="F47" s="612" t="s">
        <v>381</v>
      </c>
      <c r="G47" s="613"/>
      <c r="H47" s="613"/>
      <c r="I47" s="613"/>
      <c r="J47" s="613"/>
      <c r="K47" s="614"/>
    </row>
    <row r="48" spans="1:11" ht="12.75">
      <c r="A48" s="124" t="s">
        <v>18</v>
      </c>
      <c r="B48" s="370"/>
      <c r="C48" s="27" t="s">
        <v>135</v>
      </c>
      <c r="D48" s="29"/>
      <c r="E48" s="29"/>
      <c r="F48" s="27"/>
      <c r="G48" s="27"/>
      <c r="H48" s="27"/>
      <c r="I48" s="27"/>
      <c r="J48" s="357"/>
      <c r="K48" s="358"/>
    </row>
    <row r="49" spans="1:11" ht="12.75">
      <c r="A49" s="28" t="s">
        <v>134</v>
      </c>
      <c r="B49" s="371"/>
      <c r="C49" s="29"/>
      <c r="D49" s="29"/>
      <c r="E49" s="29"/>
      <c r="F49" s="29"/>
      <c r="G49" s="29"/>
      <c r="H49" s="29"/>
      <c r="I49" s="29"/>
      <c r="J49" s="359"/>
      <c r="K49" s="360"/>
    </row>
    <row r="50" spans="1:11" ht="13.5" thickBot="1">
      <c r="A50" s="30" t="s">
        <v>92</v>
      </c>
      <c r="B50" s="372">
        <f>SUM(B23,B28,B42,B35)</f>
        <v>0</v>
      </c>
      <c r="C50" s="31"/>
      <c r="D50" s="31" t="s">
        <v>226</v>
      </c>
      <c r="E50" s="31"/>
      <c r="F50" s="31"/>
      <c r="G50" s="31"/>
      <c r="H50" s="31"/>
      <c r="I50" s="31"/>
      <c r="J50" s="361"/>
      <c r="K50" s="362">
        <f>K38+K40</f>
        <v>0</v>
      </c>
    </row>
    <row r="51" spans="1:11" ht="12.75">
      <c r="A51" s="608" t="s">
        <v>389</v>
      </c>
      <c r="B51" s="597"/>
      <c r="C51" s="597"/>
      <c r="D51" s="597"/>
      <c r="E51" s="597"/>
      <c r="F51" s="597"/>
      <c r="G51" s="597"/>
      <c r="H51" s="608" t="s">
        <v>390</v>
      </c>
      <c r="I51" s="608"/>
      <c r="J51" s="2"/>
      <c r="K51" s="4"/>
    </row>
    <row r="52" spans="1:11" ht="12.75">
      <c r="A52" s="608" t="s">
        <v>391</v>
      </c>
      <c r="B52" s="608"/>
      <c r="C52" s="608"/>
      <c r="D52" s="608"/>
      <c r="E52" s="608"/>
      <c r="F52" s="608"/>
      <c r="G52" s="608"/>
      <c r="H52" s="3" t="s">
        <v>392</v>
      </c>
      <c r="I52" s="3"/>
      <c r="J52" s="3"/>
      <c r="K52" s="4"/>
    </row>
    <row r="53" spans="1:11" ht="12.75">
      <c r="A53" s="2"/>
      <c r="B53" s="48"/>
      <c r="C53" s="2"/>
      <c r="D53" s="2"/>
      <c r="E53" s="2"/>
      <c r="F53" s="2"/>
      <c r="G53" s="2"/>
      <c r="H53" s="2"/>
      <c r="I53" s="2"/>
      <c r="J53" s="2"/>
      <c r="K53" s="4"/>
    </row>
  </sheetData>
  <sheetProtection password="DE55" sheet="1" objects="1" scenarios="1"/>
  <mergeCells count="10">
    <mergeCell ref="F45:I45"/>
    <mergeCell ref="F47:K47"/>
    <mergeCell ref="A1:K1"/>
    <mergeCell ref="A2:K2"/>
    <mergeCell ref="A3:K3"/>
    <mergeCell ref="J37:K37"/>
    <mergeCell ref="A51:G51"/>
    <mergeCell ref="H51:I51"/>
    <mergeCell ref="A52:G52"/>
    <mergeCell ref="F46:I46"/>
  </mergeCells>
  <printOptions horizontalCentered="1" verticalCentered="1"/>
  <pageMargins left="0.3937007874015748" right="0.3937007874015748"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K288"/>
  <sheetViews>
    <sheetView tabSelected="1" workbookViewId="0" topLeftCell="A222">
      <selection activeCell="A227" sqref="A227"/>
    </sheetView>
  </sheetViews>
  <sheetFormatPr defaultColWidth="9.140625" defaultRowHeight="12.75"/>
  <cols>
    <col min="1" max="1" width="24.00390625" style="162" customWidth="1"/>
    <col min="2" max="2" width="15.00390625" style="162" customWidth="1"/>
    <col min="3" max="3" width="12.28125" style="162" customWidth="1"/>
    <col min="4" max="4" width="11.140625" style="162" customWidth="1"/>
    <col min="5" max="5" width="12.421875" style="162" customWidth="1"/>
    <col min="6" max="6" width="12.421875" style="303" customWidth="1"/>
    <col min="7" max="7" width="7.8515625" style="162" customWidth="1"/>
    <col min="8" max="8" width="7.28125" style="162" customWidth="1"/>
    <col min="9" max="9" width="11.28125" style="162" customWidth="1"/>
    <col min="10" max="10" width="10.140625" style="162" customWidth="1"/>
    <col min="11" max="16384" width="9.140625" style="162" customWidth="1"/>
  </cols>
  <sheetData>
    <row r="2" spans="2:3" ht="12" customHeight="1">
      <c r="B2" s="163" t="s">
        <v>53</v>
      </c>
      <c r="C2" s="163"/>
    </row>
    <row r="3" ht="11.25" customHeight="1">
      <c r="A3" s="164" t="s">
        <v>227</v>
      </c>
    </row>
    <row r="4" spans="1:6" ht="12" customHeight="1" thickBot="1">
      <c r="A4" s="165" t="s">
        <v>228</v>
      </c>
      <c r="B4" s="165"/>
      <c r="C4" s="165"/>
      <c r="D4" s="165"/>
      <c r="E4" s="165"/>
      <c r="F4" s="304"/>
    </row>
    <row r="5" spans="1:6" s="168" customFormat="1" ht="39" customHeight="1">
      <c r="A5" s="166" t="s">
        <v>54</v>
      </c>
      <c r="B5" s="167" t="s">
        <v>384</v>
      </c>
      <c r="C5" s="167" t="s">
        <v>265</v>
      </c>
      <c r="D5" s="167" t="s">
        <v>266</v>
      </c>
      <c r="E5" s="167" t="s">
        <v>267</v>
      </c>
      <c r="F5" s="305" t="s">
        <v>229</v>
      </c>
    </row>
    <row r="6" spans="1:6" ht="12.75">
      <c r="A6" s="169" t="s">
        <v>297</v>
      </c>
      <c r="B6" s="170"/>
      <c r="C6" s="170"/>
      <c r="D6" s="170"/>
      <c r="E6" s="170"/>
      <c r="F6" s="306"/>
    </row>
    <row r="7" spans="1:6" ht="11.25" customHeight="1">
      <c r="A7" s="171"/>
      <c r="B7" s="172"/>
      <c r="C7" s="172"/>
      <c r="D7" s="173"/>
      <c r="E7" s="173"/>
      <c r="F7" s="307">
        <f aca="true" t="shared" si="0" ref="F7:F12">D7*E7</f>
        <v>0</v>
      </c>
    </row>
    <row r="8" spans="1:6" ht="9.75" customHeight="1">
      <c r="A8" s="171"/>
      <c r="B8" s="172"/>
      <c r="C8" s="172"/>
      <c r="D8" s="173"/>
      <c r="E8" s="173"/>
      <c r="F8" s="307">
        <f t="shared" si="0"/>
        <v>0</v>
      </c>
    </row>
    <row r="9" spans="1:6" ht="10.5" customHeight="1">
      <c r="A9" s="171"/>
      <c r="B9" s="172"/>
      <c r="C9" s="172"/>
      <c r="D9" s="173"/>
      <c r="E9" s="173"/>
      <c r="F9" s="307">
        <f t="shared" si="0"/>
        <v>0</v>
      </c>
    </row>
    <row r="10" spans="1:6" ht="9.75" customHeight="1">
      <c r="A10" s="171"/>
      <c r="B10" s="172"/>
      <c r="C10" s="172"/>
      <c r="D10" s="173"/>
      <c r="E10" s="173"/>
      <c r="F10" s="307">
        <f t="shared" si="0"/>
        <v>0</v>
      </c>
    </row>
    <row r="11" spans="1:6" ht="11.25" customHeight="1">
      <c r="A11" s="171"/>
      <c r="B11" s="172"/>
      <c r="C11" s="172"/>
      <c r="D11" s="173"/>
      <c r="E11" s="173"/>
      <c r="F11" s="307">
        <f t="shared" si="0"/>
        <v>0</v>
      </c>
    </row>
    <row r="12" spans="1:6" s="174" customFormat="1" ht="11.25" customHeight="1">
      <c r="A12" s="171"/>
      <c r="B12" s="172"/>
      <c r="C12" s="172"/>
      <c r="D12" s="173"/>
      <c r="E12" s="173"/>
      <c r="F12" s="307">
        <f t="shared" si="0"/>
        <v>0</v>
      </c>
    </row>
    <row r="13" spans="1:6" ht="12.75">
      <c r="A13" s="175"/>
      <c r="B13" s="176"/>
      <c r="C13" s="176"/>
      <c r="D13" s="177" t="s">
        <v>324</v>
      </c>
      <c r="E13" s="178"/>
      <c r="F13" s="308">
        <f>SUM(F7:F12)</f>
        <v>0</v>
      </c>
    </row>
    <row r="14" spans="1:6" ht="22.5" customHeight="1">
      <c r="A14" s="179" t="s">
        <v>270</v>
      </c>
      <c r="B14" s="180"/>
      <c r="C14" s="180"/>
      <c r="D14" s="170"/>
      <c r="E14" s="170"/>
      <c r="F14" s="306"/>
    </row>
    <row r="15" spans="1:6" ht="12.75">
      <c r="A15" s="181"/>
      <c r="B15" s="182"/>
      <c r="C15" s="182"/>
      <c r="D15" s="183"/>
      <c r="E15" s="183"/>
      <c r="F15" s="309">
        <f>D15*E15</f>
        <v>0</v>
      </c>
    </row>
    <row r="16" spans="1:6" ht="12.75">
      <c r="A16" s="181"/>
      <c r="B16" s="182"/>
      <c r="C16" s="182"/>
      <c r="D16" s="183"/>
      <c r="E16" s="183"/>
      <c r="F16" s="309">
        <f aca="true" t="shared" si="1" ref="F16:F21">D16*E16</f>
        <v>0</v>
      </c>
    </row>
    <row r="17" spans="1:6" ht="12.75">
      <c r="A17" s="181"/>
      <c r="B17" s="182"/>
      <c r="C17" s="182"/>
      <c r="D17" s="183"/>
      <c r="E17" s="183"/>
      <c r="F17" s="309">
        <f t="shared" si="1"/>
        <v>0</v>
      </c>
    </row>
    <row r="18" spans="1:6" ht="12.75">
      <c r="A18" s="181"/>
      <c r="B18" s="182"/>
      <c r="C18" s="182"/>
      <c r="D18" s="183"/>
      <c r="E18" s="183"/>
      <c r="F18" s="309">
        <f t="shared" si="1"/>
        <v>0</v>
      </c>
    </row>
    <row r="19" spans="1:6" ht="12.75">
      <c r="A19" s="181"/>
      <c r="B19" s="182"/>
      <c r="C19" s="182"/>
      <c r="D19" s="183"/>
      <c r="E19" s="183"/>
      <c r="F19" s="309">
        <f t="shared" si="1"/>
        <v>0</v>
      </c>
    </row>
    <row r="20" spans="1:6" ht="12.75">
      <c r="A20" s="181"/>
      <c r="B20" s="182"/>
      <c r="C20" s="182"/>
      <c r="D20" s="183"/>
      <c r="E20" s="183"/>
      <c r="F20" s="309">
        <f t="shared" si="1"/>
        <v>0</v>
      </c>
    </row>
    <row r="21" spans="1:6" ht="12.75">
      <c r="A21" s="181"/>
      <c r="B21" s="182"/>
      <c r="C21" s="182"/>
      <c r="D21" s="183"/>
      <c r="E21" s="183"/>
      <c r="F21" s="309">
        <f t="shared" si="1"/>
        <v>0</v>
      </c>
    </row>
    <row r="22" spans="1:6" ht="12.75">
      <c r="A22" s="184"/>
      <c r="B22" s="176"/>
      <c r="C22" s="176"/>
      <c r="D22" s="177" t="s">
        <v>233</v>
      </c>
      <c r="E22" s="178"/>
      <c r="F22" s="308">
        <f>SUM(F15:F21)</f>
        <v>0</v>
      </c>
    </row>
    <row r="23" spans="1:6" ht="12.75">
      <c r="A23" s="179" t="s">
        <v>230</v>
      </c>
      <c r="B23" s="180"/>
      <c r="C23" s="180"/>
      <c r="D23" s="170"/>
      <c r="E23" s="170"/>
      <c r="F23" s="306"/>
    </row>
    <row r="24" spans="1:6" ht="12.75">
      <c r="A24" s="185"/>
      <c r="B24" s="182"/>
      <c r="C24" s="182"/>
      <c r="D24" s="183"/>
      <c r="E24" s="183"/>
      <c r="F24" s="309">
        <f>D24*E24</f>
        <v>0</v>
      </c>
    </row>
    <row r="25" spans="1:6" ht="12.75">
      <c r="A25" s="185"/>
      <c r="B25" s="182"/>
      <c r="C25" s="182"/>
      <c r="D25" s="183"/>
      <c r="E25" s="183"/>
      <c r="F25" s="309">
        <f>D25*E25</f>
        <v>0</v>
      </c>
    </row>
    <row r="26" spans="1:6" ht="12.75">
      <c r="A26" s="185"/>
      <c r="B26" s="182"/>
      <c r="C26" s="182"/>
      <c r="D26" s="183"/>
      <c r="E26" s="183"/>
      <c r="F26" s="309">
        <f>D26*E26</f>
        <v>0</v>
      </c>
    </row>
    <row r="27" spans="1:6" ht="12.75">
      <c r="A27" s="185"/>
      <c r="B27" s="182"/>
      <c r="C27" s="182"/>
      <c r="D27" s="183"/>
      <c r="E27" s="183"/>
      <c r="F27" s="309">
        <f>D27*E27</f>
        <v>0</v>
      </c>
    </row>
    <row r="28" spans="1:6" ht="12.75">
      <c r="A28" s="184"/>
      <c r="B28" s="176"/>
      <c r="C28" s="176"/>
      <c r="D28" s="177" t="s">
        <v>231</v>
      </c>
      <c r="E28" s="178"/>
      <c r="F28" s="308">
        <f>SUM(F24:F27)</f>
        <v>0</v>
      </c>
    </row>
    <row r="29" spans="1:6" ht="12.75">
      <c r="A29" s="179" t="s">
        <v>234</v>
      </c>
      <c r="B29" s="180"/>
      <c r="C29" s="180"/>
      <c r="D29" s="170"/>
      <c r="E29" s="170"/>
      <c r="F29" s="306"/>
    </row>
    <row r="30" spans="1:6" ht="12.75">
      <c r="A30" s="185"/>
      <c r="B30" s="182"/>
      <c r="C30" s="182"/>
      <c r="D30" s="183"/>
      <c r="E30" s="183"/>
      <c r="F30" s="309">
        <f>D30*E30</f>
        <v>0</v>
      </c>
    </row>
    <row r="31" spans="1:6" ht="12.75">
      <c r="A31" s="185"/>
      <c r="B31" s="182"/>
      <c r="C31" s="182"/>
      <c r="D31" s="183"/>
      <c r="E31" s="183"/>
      <c r="F31" s="309">
        <f>D31*E31</f>
        <v>0</v>
      </c>
    </row>
    <row r="32" spans="1:6" ht="12.75">
      <c r="A32" s="184"/>
      <c r="B32" s="176"/>
      <c r="C32" s="176"/>
      <c r="D32" s="177" t="s">
        <v>237</v>
      </c>
      <c r="E32" s="178"/>
      <c r="F32" s="308">
        <f>SUM(F30:F31)</f>
        <v>0</v>
      </c>
    </row>
    <row r="33" spans="1:6" ht="12.75">
      <c r="A33" s="179" t="s">
        <v>127</v>
      </c>
      <c r="B33" s="180"/>
      <c r="C33" s="180"/>
      <c r="D33" s="170"/>
      <c r="E33" s="170"/>
      <c r="F33" s="306"/>
    </row>
    <row r="34" spans="1:6" ht="12.75">
      <c r="A34" s="185"/>
      <c r="B34" s="182"/>
      <c r="C34" s="182"/>
      <c r="D34" s="183"/>
      <c r="E34" s="183"/>
      <c r="F34" s="309">
        <f>D34*E34</f>
        <v>0</v>
      </c>
    </row>
    <row r="35" spans="1:6" ht="12.75">
      <c r="A35" s="185"/>
      <c r="B35" s="182"/>
      <c r="C35" s="182"/>
      <c r="D35" s="183"/>
      <c r="E35" s="183"/>
      <c r="F35" s="309">
        <f>D35*E35</f>
        <v>0</v>
      </c>
    </row>
    <row r="36" spans="1:6" ht="12.75">
      <c r="A36" s="185"/>
      <c r="B36" s="182"/>
      <c r="C36" s="182"/>
      <c r="D36" s="183"/>
      <c r="E36" s="183"/>
      <c r="F36" s="309">
        <f>D36*E36</f>
        <v>0</v>
      </c>
    </row>
    <row r="37" spans="1:6" ht="12.75">
      <c r="A37" s="185"/>
      <c r="B37" s="182"/>
      <c r="C37" s="182"/>
      <c r="D37" s="183"/>
      <c r="E37" s="183"/>
      <c r="F37" s="309">
        <f>D37*E37</f>
        <v>0</v>
      </c>
    </row>
    <row r="38" spans="1:6" ht="12.75">
      <c r="A38" s="186" t="s">
        <v>235</v>
      </c>
      <c r="B38" s="187"/>
      <c r="C38" s="187"/>
      <c r="D38" s="187"/>
      <c r="E38" s="187"/>
      <c r="F38" s="310"/>
    </row>
    <row r="39" spans="1:6" ht="18.75" customHeight="1">
      <c r="A39" s="188" t="s">
        <v>236</v>
      </c>
      <c r="B39" s="189"/>
      <c r="C39" s="189"/>
      <c r="D39" s="189"/>
      <c r="E39" s="189"/>
      <c r="F39" s="569">
        <f>'Global budget conferences'!H9</f>
        <v>0</v>
      </c>
    </row>
    <row r="40" spans="1:6" s="174" customFormat="1" ht="12.75">
      <c r="A40" s="190"/>
      <c r="B40" s="191"/>
      <c r="C40" s="191"/>
      <c r="D40" s="192" t="s">
        <v>41</v>
      </c>
      <c r="E40" s="191"/>
      <c r="F40" s="568">
        <f>SUM(F34,F35,F36,F37,F39)</f>
        <v>0</v>
      </c>
    </row>
    <row r="41" spans="1:6" s="174" customFormat="1" ht="13.5" thickBot="1">
      <c r="A41" s="193"/>
      <c r="B41" s="194"/>
      <c r="C41" s="194"/>
      <c r="D41" s="195" t="s">
        <v>238</v>
      </c>
      <c r="E41" s="194"/>
      <c r="F41" s="312">
        <f>F13+F22+F28+F32+F40</f>
        <v>0</v>
      </c>
    </row>
    <row r="42" spans="1:6" s="174" customFormat="1" ht="12.75">
      <c r="A42" s="196" t="s">
        <v>268</v>
      </c>
      <c r="B42" s="196"/>
      <c r="C42" s="196"/>
      <c r="D42" s="196"/>
      <c r="E42" s="196"/>
      <c r="F42" s="313"/>
    </row>
    <row r="43" spans="1:6" s="198" customFormat="1" ht="9.75">
      <c r="A43" s="196" t="s">
        <v>269</v>
      </c>
      <c r="B43" s="197"/>
      <c r="C43" s="197"/>
      <c r="D43" s="197"/>
      <c r="E43" s="197"/>
      <c r="F43" s="314"/>
    </row>
    <row r="44" spans="1:6" s="174" customFormat="1" ht="12.75">
      <c r="A44" s="199"/>
      <c r="B44" s="199"/>
      <c r="C44" s="199"/>
      <c r="D44" s="200"/>
      <c r="E44" s="199"/>
      <c r="F44" s="313"/>
    </row>
    <row r="45" spans="1:6" s="174" customFormat="1" ht="12.75">
      <c r="A45" s="199"/>
      <c r="B45" s="199"/>
      <c r="C45" s="199"/>
      <c r="D45" s="200"/>
      <c r="E45" s="199"/>
      <c r="F45" s="313"/>
    </row>
    <row r="46" spans="1:10" ht="13.5" thickBot="1">
      <c r="A46" s="164" t="s">
        <v>386</v>
      </c>
      <c r="B46" s="201"/>
      <c r="C46" s="201"/>
      <c r="D46" s="201"/>
      <c r="E46" s="201"/>
      <c r="F46" s="315"/>
      <c r="G46" s="201"/>
      <c r="H46" s="201"/>
      <c r="I46" s="201"/>
      <c r="J46" s="201"/>
    </row>
    <row r="47" spans="1:11" s="198" customFormat="1" ht="30">
      <c r="A47" s="202" t="s">
        <v>56</v>
      </c>
      <c r="B47" s="203" t="s">
        <v>57</v>
      </c>
      <c r="C47" s="204" t="s">
        <v>58</v>
      </c>
      <c r="D47" s="205" t="s">
        <v>59</v>
      </c>
      <c r="E47" s="206" t="s">
        <v>115</v>
      </c>
      <c r="F47" s="316" t="s">
        <v>60</v>
      </c>
      <c r="G47" s="207" t="s">
        <v>59</v>
      </c>
      <c r="H47" s="520" t="s">
        <v>174</v>
      </c>
      <c r="I47" s="208" t="s">
        <v>116</v>
      </c>
      <c r="J47" s="209" t="s">
        <v>17</v>
      </c>
      <c r="K47" s="210"/>
    </row>
    <row r="48" spans="1:11" s="198" customFormat="1" ht="21" customHeight="1">
      <c r="A48" s="182"/>
      <c r="B48" s="211"/>
      <c r="C48" s="212"/>
      <c r="D48" s="213"/>
      <c r="E48" s="373">
        <f aca="true" t="shared" si="2" ref="E48:E62">C48*D48</f>
        <v>0</v>
      </c>
      <c r="F48" s="214"/>
      <c r="G48" s="215"/>
      <c r="H48" s="521"/>
      <c r="I48" s="308">
        <f>F48*G48*H48</f>
        <v>0</v>
      </c>
      <c r="J48" s="376">
        <f>E48+I48</f>
        <v>0</v>
      </c>
      <c r="K48" s="216"/>
    </row>
    <row r="49" spans="1:11" s="198" customFormat="1" ht="21" customHeight="1">
      <c r="A49" s="182"/>
      <c r="B49" s="211"/>
      <c r="C49" s="212"/>
      <c r="D49" s="213"/>
      <c r="E49" s="373">
        <f t="shared" si="2"/>
        <v>0</v>
      </c>
      <c r="F49" s="214"/>
      <c r="G49" s="215"/>
      <c r="H49" s="521"/>
      <c r="I49" s="308">
        <f aca="true" t="shared" si="3" ref="I49:I62">F49*G49*H49</f>
        <v>0</v>
      </c>
      <c r="J49" s="376">
        <f aca="true" t="shared" si="4" ref="J49:J62">E49+I49</f>
        <v>0</v>
      </c>
      <c r="K49" s="216"/>
    </row>
    <row r="50" spans="1:11" s="198" customFormat="1" ht="21" customHeight="1">
      <c r="A50" s="182"/>
      <c r="B50" s="211"/>
      <c r="C50" s="212"/>
      <c r="D50" s="213"/>
      <c r="E50" s="373">
        <f t="shared" si="2"/>
        <v>0</v>
      </c>
      <c r="F50" s="214"/>
      <c r="G50" s="215"/>
      <c r="H50" s="521"/>
      <c r="I50" s="308">
        <f t="shared" si="3"/>
        <v>0</v>
      </c>
      <c r="J50" s="376">
        <f t="shared" si="4"/>
        <v>0</v>
      </c>
      <c r="K50" s="216"/>
    </row>
    <row r="51" spans="1:11" s="198" customFormat="1" ht="21" customHeight="1">
      <c r="A51" s="182"/>
      <c r="B51" s="211"/>
      <c r="C51" s="212"/>
      <c r="D51" s="213"/>
      <c r="E51" s="373">
        <f t="shared" si="2"/>
        <v>0</v>
      </c>
      <c r="F51" s="214"/>
      <c r="G51" s="215"/>
      <c r="H51" s="521"/>
      <c r="I51" s="308">
        <f t="shared" si="3"/>
        <v>0</v>
      </c>
      <c r="J51" s="376">
        <f t="shared" si="4"/>
        <v>0</v>
      </c>
      <c r="K51" s="216"/>
    </row>
    <row r="52" spans="1:11" s="198" customFormat="1" ht="21" customHeight="1">
      <c r="A52" s="182"/>
      <c r="B52" s="211"/>
      <c r="C52" s="212"/>
      <c r="D52" s="213"/>
      <c r="E52" s="373">
        <f t="shared" si="2"/>
        <v>0</v>
      </c>
      <c r="F52" s="214"/>
      <c r="G52" s="215"/>
      <c r="H52" s="521"/>
      <c r="I52" s="308">
        <f t="shared" si="3"/>
        <v>0</v>
      </c>
      <c r="J52" s="376">
        <f t="shared" si="4"/>
        <v>0</v>
      </c>
      <c r="K52" s="216"/>
    </row>
    <row r="53" spans="1:11" s="198" customFormat="1" ht="21" customHeight="1">
      <c r="A53" s="182"/>
      <c r="B53" s="211"/>
      <c r="C53" s="212"/>
      <c r="D53" s="213"/>
      <c r="E53" s="373">
        <f t="shared" si="2"/>
        <v>0</v>
      </c>
      <c r="F53" s="214"/>
      <c r="G53" s="215"/>
      <c r="H53" s="521"/>
      <c r="I53" s="308">
        <f t="shared" si="3"/>
        <v>0</v>
      </c>
      <c r="J53" s="376">
        <f t="shared" si="4"/>
        <v>0</v>
      </c>
      <c r="K53" s="216"/>
    </row>
    <row r="54" spans="1:11" s="198" customFormat="1" ht="21" customHeight="1">
      <c r="A54" s="182"/>
      <c r="B54" s="211"/>
      <c r="C54" s="212"/>
      <c r="D54" s="213"/>
      <c r="E54" s="373">
        <f t="shared" si="2"/>
        <v>0</v>
      </c>
      <c r="F54" s="214"/>
      <c r="G54" s="215"/>
      <c r="H54" s="521"/>
      <c r="I54" s="308">
        <f t="shared" si="3"/>
        <v>0</v>
      </c>
      <c r="J54" s="376">
        <f t="shared" si="4"/>
        <v>0</v>
      </c>
      <c r="K54" s="216"/>
    </row>
    <row r="55" spans="1:11" s="198" customFormat="1" ht="21" customHeight="1">
      <c r="A55" s="182"/>
      <c r="B55" s="211"/>
      <c r="C55" s="212"/>
      <c r="D55" s="213"/>
      <c r="E55" s="373">
        <f t="shared" si="2"/>
        <v>0</v>
      </c>
      <c r="F55" s="214"/>
      <c r="G55" s="215"/>
      <c r="H55" s="521"/>
      <c r="I55" s="308">
        <f t="shared" si="3"/>
        <v>0</v>
      </c>
      <c r="J55" s="376">
        <f t="shared" si="4"/>
        <v>0</v>
      </c>
      <c r="K55" s="216"/>
    </row>
    <row r="56" spans="1:11" s="198" customFormat="1" ht="21" customHeight="1">
      <c r="A56" s="182"/>
      <c r="B56" s="211"/>
      <c r="C56" s="212"/>
      <c r="D56" s="213"/>
      <c r="E56" s="373">
        <f t="shared" si="2"/>
        <v>0</v>
      </c>
      <c r="F56" s="214"/>
      <c r="G56" s="215"/>
      <c r="H56" s="521"/>
      <c r="I56" s="308">
        <f t="shared" si="3"/>
        <v>0</v>
      </c>
      <c r="J56" s="376">
        <f t="shared" si="4"/>
        <v>0</v>
      </c>
      <c r="K56" s="216"/>
    </row>
    <row r="57" spans="1:11" s="198" customFormat="1" ht="21" customHeight="1">
      <c r="A57" s="182"/>
      <c r="B57" s="211"/>
      <c r="C57" s="212"/>
      <c r="D57" s="213"/>
      <c r="E57" s="373">
        <f t="shared" si="2"/>
        <v>0</v>
      </c>
      <c r="F57" s="214"/>
      <c r="G57" s="215"/>
      <c r="H57" s="521"/>
      <c r="I57" s="308">
        <f t="shared" si="3"/>
        <v>0</v>
      </c>
      <c r="J57" s="376">
        <f t="shared" si="4"/>
        <v>0</v>
      </c>
      <c r="K57" s="216"/>
    </row>
    <row r="58" spans="1:11" s="198" customFormat="1" ht="21" customHeight="1">
      <c r="A58" s="182"/>
      <c r="B58" s="211"/>
      <c r="C58" s="212"/>
      <c r="D58" s="213"/>
      <c r="E58" s="373">
        <f t="shared" si="2"/>
        <v>0</v>
      </c>
      <c r="F58" s="214"/>
      <c r="G58" s="215"/>
      <c r="H58" s="521"/>
      <c r="I58" s="308">
        <f t="shared" si="3"/>
        <v>0</v>
      </c>
      <c r="J58" s="376">
        <f t="shared" si="4"/>
        <v>0</v>
      </c>
      <c r="K58" s="216"/>
    </row>
    <row r="59" spans="1:11" s="198" customFormat="1" ht="21" customHeight="1">
      <c r="A59" s="182"/>
      <c r="B59" s="211"/>
      <c r="C59" s="212"/>
      <c r="D59" s="213"/>
      <c r="E59" s="373">
        <f t="shared" si="2"/>
        <v>0</v>
      </c>
      <c r="F59" s="214"/>
      <c r="G59" s="215"/>
      <c r="H59" s="521"/>
      <c r="I59" s="308">
        <f t="shared" si="3"/>
        <v>0</v>
      </c>
      <c r="J59" s="376">
        <f t="shared" si="4"/>
        <v>0</v>
      </c>
      <c r="K59" s="216"/>
    </row>
    <row r="60" spans="1:11" s="198" customFormat="1" ht="21" customHeight="1">
      <c r="A60" s="182"/>
      <c r="B60" s="211"/>
      <c r="C60" s="212"/>
      <c r="D60" s="213"/>
      <c r="E60" s="373">
        <f t="shared" si="2"/>
        <v>0</v>
      </c>
      <c r="F60" s="214"/>
      <c r="G60" s="215"/>
      <c r="H60" s="521"/>
      <c r="I60" s="308">
        <f t="shared" si="3"/>
        <v>0</v>
      </c>
      <c r="J60" s="376">
        <f t="shared" si="4"/>
        <v>0</v>
      </c>
      <c r="K60" s="216"/>
    </row>
    <row r="61" spans="1:11" s="198" customFormat="1" ht="21" customHeight="1">
      <c r="A61" s="182"/>
      <c r="B61" s="211"/>
      <c r="C61" s="212"/>
      <c r="D61" s="213"/>
      <c r="E61" s="373">
        <f t="shared" si="2"/>
        <v>0</v>
      </c>
      <c r="F61" s="214"/>
      <c r="G61" s="215"/>
      <c r="H61" s="521"/>
      <c r="I61" s="308">
        <f t="shared" si="3"/>
        <v>0</v>
      </c>
      <c r="J61" s="376">
        <f t="shared" si="4"/>
        <v>0</v>
      </c>
      <c r="K61" s="216"/>
    </row>
    <row r="62" spans="1:11" s="198" customFormat="1" ht="21" customHeight="1">
      <c r="A62" s="182"/>
      <c r="B62" s="211"/>
      <c r="C62" s="212"/>
      <c r="D62" s="213"/>
      <c r="E62" s="373">
        <f t="shared" si="2"/>
        <v>0</v>
      </c>
      <c r="F62" s="214"/>
      <c r="G62" s="215"/>
      <c r="H62" s="521"/>
      <c r="I62" s="308">
        <f t="shared" si="3"/>
        <v>0</v>
      </c>
      <c r="J62" s="376">
        <f t="shared" si="4"/>
        <v>0</v>
      </c>
      <c r="K62" s="216"/>
    </row>
    <row r="63" spans="1:11" s="198" customFormat="1" ht="33.75" customHeight="1">
      <c r="A63" s="651" t="s">
        <v>239</v>
      </c>
      <c r="B63" s="652"/>
      <c r="C63" s="652"/>
      <c r="D63" s="653"/>
      <c r="E63" s="374">
        <f>'Global budget conferences'!H13</f>
        <v>0</v>
      </c>
      <c r="F63" s="641" t="s">
        <v>330</v>
      </c>
      <c r="G63" s="642"/>
      <c r="H63" s="643"/>
      <c r="I63" s="374">
        <f>'Global budget conferences'!H14</f>
        <v>0</v>
      </c>
      <c r="J63" s="376">
        <f>SUM(E63,I63)</f>
        <v>0</v>
      </c>
      <c r="K63" s="216"/>
    </row>
    <row r="64" spans="1:11" s="198" customFormat="1" ht="21" customHeight="1" thickBot="1">
      <c r="A64" s="217" t="s">
        <v>19</v>
      </c>
      <c r="B64" s="218"/>
      <c r="C64" s="219"/>
      <c r="D64" s="220"/>
      <c r="E64" s="375">
        <f>SUM(E48:E63)</f>
        <v>0</v>
      </c>
      <c r="F64" s="219"/>
      <c r="G64" s="221"/>
      <c r="H64" s="522"/>
      <c r="I64" s="375">
        <f>SUM(I48:I63)</f>
        <v>0</v>
      </c>
      <c r="J64" s="377">
        <f>SUM(J48:J63)</f>
        <v>0</v>
      </c>
      <c r="K64" s="222"/>
    </row>
    <row r="65" spans="1:11" s="549" customFormat="1" ht="12.75" customHeight="1">
      <c r="A65" s="662" t="s">
        <v>385</v>
      </c>
      <c r="B65" s="650"/>
      <c r="C65" s="650"/>
      <c r="D65" s="650"/>
      <c r="E65" s="650"/>
      <c r="F65" s="650"/>
      <c r="G65" s="650"/>
      <c r="H65" s="650"/>
      <c r="I65" s="559"/>
      <c r="J65" s="559"/>
      <c r="K65" s="547"/>
    </row>
    <row r="68" spans="1:10" ht="13.5" thickBot="1">
      <c r="A68" s="164" t="s">
        <v>81</v>
      </c>
      <c r="B68" s="164"/>
      <c r="C68" s="164"/>
      <c r="D68" s="164"/>
      <c r="E68" s="223"/>
      <c r="F68" s="317"/>
      <c r="G68" s="224"/>
      <c r="H68" s="224"/>
      <c r="I68" s="224"/>
      <c r="J68" s="224"/>
    </row>
    <row r="69" spans="1:10" s="198" customFormat="1" ht="9.75">
      <c r="A69" s="225" t="s">
        <v>246</v>
      </c>
      <c r="B69" s="226"/>
      <c r="C69" s="226"/>
      <c r="D69" s="227"/>
      <c r="E69" s="228"/>
      <c r="F69" s="318"/>
      <c r="G69" s="216"/>
      <c r="H69" s="216"/>
      <c r="I69" s="216"/>
      <c r="J69" s="216"/>
    </row>
    <row r="70" spans="1:10" s="198" customFormat="1" ht="9.75">
      <c r="A70" s="229" t="s">
        <v>331</v>
      </c>
      <c r="B70" s="216"/>
      <c r="C70" s="216"/>
      <c r="D70" s="230"/>
      <c r="F70" s="318"/>
      <c r="G70" s="216"/>
      <c r="H70" s="216"/>
      <c r="I70" s="216"/>
      <c r="J70" s="216"/>
    </row>
    <row r="71" spans="1:10" s="198" customFormat="1" ht="12" customHeight="1">
      <c r="A71" s="229" t="s">
        <v>257</v>
      </c>
      <c r="B71" s="216"/>
      <c r="C71" s="216"/>
      <c r="D71" s="230"/>
      <c r="F71" s="318"/>
      <c r="G71" s="216"/>
      <c r="H71" s="216"/>
      <c r="I71" s="216"/>
      <c r="J71" s="216"/>
    </row>
    <row r="72" spans="1:10" s="198" customFormat="1" ht="9.75">
      <c r="A72" s="231" t="s">
        <v>78</v>
      </c>
      <c r="B72" s="232" t="s">
        <v>77</v>
      </c>
      <c r="C72" s="232" t="s">
        <v>80</v>
      </c>
      <c r="D72" s="233" t="s">
        <v>76</v>
      </c>
      <c r="E72" s="228"/>
      <c r="F72" s="318"/>
      <c r="G72" s="222"/>
      <c r="H72" s="222"/>
      <c r="I72" s="222"/>
      <c r="J72" s="222"/>
    </row>
    <row r="73" spans="1:10" s="198" customFormat="1" ht="9.75">
      <c r="A73" s="234"/>
      <c r="B73" s="235"/>
      <c r="C73" s="235"/>
      <c r="D73" s="378">
        <f aca="true" t="shared" si="5" ref="D73:D78">B73*C73</f>
        <v>0</v>
      </c>
      <c r="F73" s="318"/>
      <c r="G73" s="216"/>
      <c r="H73" s="216"/>
      <c r="I73" s="216"/>
      <c r="J73" s="216"/>
    </row>
    <row r="74" spans="1:10" s="198" customFormat="1" ht="9.75">
      <c r="A74" s="234"/>
      <c r="B74" s="235"/>
      <c r="C74" s="235"/>
      <c r="D74" s="378">
        <f t="shared" si="5"/>
        <v>0</v>
      </c>
      <c r="F74" s="319"/>
      <c r="G74" s="222"/>
      <c r="H74" s="222"/>
      <c r="I74" s="222"/>
      <c r="J74" s="222"/>
    </row>
    <row r="75" spans="1:6" s="198" customFormat="1" ht="9.75">
      <c r="A75" s="234"/>
      <c r="B75" s="235"/>
      <c r="C75" s="235"/>
      <c r="D75" s="378">
        <f t="shared" si="5"/>
        <v>0</v>
      </c>
      <c r="F75" s="320"/>
    </row>
    <row r="76" spans="1:6" s="198" customFormat="1" ht="9.75">
      <c r="A76" s="234"/>
      <c r="B76" s="235"/>
      <c r="C76" s="235"/>
      <c r="D76" s="378">
        <f t="shared" si="5"/>
        <v>0</v>
      </c>
      <c r="F76" s="320"/>
    </row>
    <row r="77" spans="1:6" s="198" customFormat="1" ht="9.75">
      <c r="A77" s="234"/>
      <c r="B77" s="235"/>
      <c r="C77" s="235"/>
      <c r="D77" s="378">
        <f t="shared" si="5"/>
        <v>0</v>
      </c>
      <c r="F77" s="320"/>
    </row>
    <row r="78" spans="1:6" s="198" customFormat="1" ht="9.75">
      <c r="A78" s="234"/>
      <c r="B78" s="235"/>
      <c r="C78" s="235"/>
      <c r="D78" s="378">
        <f t="shared" si="5"/>
        <v>0</v>
      </c>
      <c r="F78" s="320"/>
    </row>
    <row r="79" spans="1:6" s="198" customFormat="1" ht="57" customHeight="1" thickBot="1">
      <c r="A79" s="654" t="s">
        <v>240</v>
      </c>
      <c r="B79" s="655"/>
      <c r="C79" s="656"/>
      <c r="D79" s="379">
        <f>'Global budget conferences'!H17</f>
        <v>0</v>
      </c>
      <c r="F79" s="320"/>
    </row>
    <row r="80" spans="1:6" s="198" customFormat="1" ht="10.5" thickBot="1">
      <c r="A80" s="237" t="s">
        <v>79</v>
      </c>
      <c r="B80" s="238"/>
      <c r="C80" s="238"/>
      <c r="D80" s="380">
        <f>SUM(D73:D79)</f>
        <v>0</v>
      </c>
      <c r="E80" s="228"/>
      <c r="F80" s="320"/>
    </row>
    <row r="81" spans="1:6" s="242" customFormat="1" ht="10.5" thickBot="1">
      <c r="A81" s="239"/>
      <c r="B81" s="240"/>
      <c r="C81" s="240"/>
      <c r="D81" s="240"/>
      <c r="E81" s="241"/>
      <c r="F81" s="321"/>
    </row>
    <row r="82" spans="1:6" s="242" customFormat="1" ht="9.75">
      <c r="A82" s="51" t="s">
        <v>372</v>
      </c>
      <c r="B82" s="61"/>
      <c r="C82" s="61"/>
      <c r="D82" s="116"/>
      <c r="E82" s="140"/>
      <c r="F82" s="321"/>
    </row>
    <row r="83" spans="1:6" s="242" customFormat="1" ht="20.25">
      <c r="A83" s="118" t="s">
        <v>387</v>
      </c>
      <c r="B83" s="62" t="s">
        <v>77</v>
      </c>
      <c r="C83" s="62" t="s">
        <v>80</v>
      </c>
      <c r="D83" s="68" t="s">
        <v>76</v>
      </c>
      <c r="E83" s="141"/>
      <c r="F83" s="321"/>
    </row>
    <row r="84" spans="1:6" s="242" customFormat="1" ht="9.75">
      <c r="A84" s="234"/>
      <c r="B84" s="235"/>
      <c r="C84" s="235"/>
      <c r="D84" s="378">
        <f>B84*C84</f>
        <v>0</v>
      </c>
      <c r="E84" s="2"/>
      <c r="F84" s="321"/>
    </row>
    <row r="85" spans="1:6" s="242" customFormat="1" ht="9.75">
      <c r="A85" s="234"/>
      <c r="B85" s="235"/>
      <c r="C85" s="235"/>
      <c r="D85" s="378">
        <f>B85*C85</f>
        <v>0</v>
      </c>
      <c r="E85" s="2"/>
      <c r="F85" s="321"/>
    </row>
    <row r="86" spans="1:6" s="242" customFormat="1" ht="9.75">
      <c r="A86" s="234"/>
      <c r="B86" s="235"/>
      <c r="C86" s="235"/>
      <c r="D86" s="378">
        <f>B86*C86</f>
        <v>0</v>
      </c>
      <c r="E86" s="2"/>
      <c r="F86" s="321"/>
    </row>
    <row r="87" spans="1:6" s="242" customFormat="1" ht="9.75">
      <c r="A87" s="234"/>
      <c r="B87" s="235"/>
      <c r="C87" s="235"/>
      <c r="D87" s="378">
        <f>B87*C87</f>
        <v>0</v>
      </c>
      <c r="E87" s="2"/>
      <c r="F87" s="321"/>
    </row>
    <row r="88" spans="1:6" s="242" customFormat="1" ht="35.25" customHeight="1" thickBot="1">
      <c r="A88" s="676" t="s">
        <v>374</v>
      </c>
      <c r="B88" s="677"/>
      <c r="C88" s="678"/>
      <c r="D88" s="381">
        <f>'Global budget conferences'!H18</f>
        <v>0</v>
      </c>
      <c r="E88" s="2"/>
      <c r="F88" s="321"/>
    </row>
    <row r="89" spans="1:6" s="242" customFormat="1" ht="10.5" thickBot="1">
      <c r="A89" s="53" t="s">
        <v>276</v>
      </c>
      <c r="B89" s="96"/>
      <c r="C89" s="96"/>
      <c r="D89" s="380">
        <f>SUM(D84:D88)</f>
        <v>0</v>
      </c>
      <c r="E89" s="2"/>
      <c r="F89" s="321"/>
    </row>
    <row r="90" spans="1:6" s="242" customFormat="1" ht="15.75" customHeight="1">
      <c r="A90" s="51" t="s">
        <v>373</v>
      </c>
      <c r="B90" s="61"/>
      <c r="C90" s="61"/>
      <c r="D90" s="61"/>
      <c r="E90" s="142"/>
      <c r="F90" s="321"/>
    </row>
    <row r="91" spans="1:6" s="242" customFormat="1" ht="27" customHeight="1">
      <c r="A91" s="118" t="s">
        <v>369</v>
      </c>
      <c r="B91" s="62" t="s">
        <v>370</v>
      </c>
      <c r="C91" s="62" t="s">
        <v>190</v>
      </c>
      <c r="D91" s="62" t="s">
        <v>191</v>
      </c>
      <c r="E91" s="68" t="s">
        <v>182</v>
      </c>
      <c r="F91" s="321"/>
    </row>
    <row r="92" spans="1:6" s="242" customFormat="1" ht="14.25" customHeight="1">
      <c r="A92" s="181"/>
      <c r="B92" s="423"/>
      <c r="C92" s="424"/>
      <c r="D92" s="183"/>
      <c r="E92" s="309">
        <f>C92*D92</f>
        <v>0</v>
      </c>
      <c r="F92" s="321"/>
    </row>
    <row r="93" spans="1:6" s="242" customFormat="1" ht="14.25" customHeight="1">
      <c r="A93" s="181"/>
      <c r="B93" s="423"/>
      <c r="C93" s="424"/>
      <c r="D93" s="183"/>
      <c r="E93" s="309">
        <f>C93*D93</f>
        <v>0</v>
      </c>
      <c r="F93" s="321"/>
    </row>
    <row r="94" spans="1:6" s="242" customFormat="1" ht="12.75" customHeight="1">
      <c r="A94" s="181"/>
      <c r="B94" s="423"/>
      <c r="C94" s="424"/>
      <c r="D94" s="183"/>
      <c r="E94" s="309">
        <f>C94*D94</f>
        <v>0</v>
      </c>
      <c r="F94" s="321"/>
    </row>
    <row r="95" spans="1:6" s="242" customFormat="1" ht="13.5" customHeight="1">
      <c r="A95" s="181"/>
      <c r="B95" s="423"/>
      <c r="C95" s="424"/>
      <c r="D95" s="183"/>
      <c r="E95" s="309">
        <f>C95*D95</f>
        <v>0</v>
      </c>
      <c r="F95" s="321"/>
    </row>
    <row r="96" spans="1:6" s="242" customFormat="1" ht="39.75" customHeight="1">
      <c r="A96" s="676" t="s">
        <v>375</v>
      </c>
      <c r="B96" s="679"/>
      <c r="C96" s="679"/>
      <c r="D96" s="680"/>
      <c r="E96" s="374">
        <f>'Global budget conferences'!H19</f>
        <v>0</v>
      </c>
      <c r="F96" s="321"/>
    </row>
    <row r="97" spans="1:6" s="242" customFormat="1" ht="13.5" customHeight="1" thickBot="1">
      <c r="A97" s="82" t="s">
        <v>376</v>
      </c>
      <c r="B97" s="83"/>
      <c r="C97" s="97"/>
      <c r="D97" s="97"/>
      <c r="E97" s="375">
        <f>SUM(E92:E96)</f>
        <v>0</v>
      </c>
      <c r="F97" s="321"/>
    </row>
    <row r="98" spans="1:6" s="242" customFormat="1" ht="14.25" customHeight="1">
      <c r="A98" s="51" t="s">
        <v>377</v>
      </c>
      <c r="B98" s="144"/>
      <c r="C98" s="144"/>
      <c r="D98" s="144"/>
      <c r="E98" s="142"/>
      <c r="F98" s="321"/>
    </row>
    <row r="99" spans="1:6" s="242" customFormat="1" ht="15" customHeight="1">
      <c r="A99" s="425" t="s">
        <v>183</v>
      </c>
      <c r="B99" s="426" t="s">
        <v>207</v>
      </c>
      <c r="C99" s="427"/>
      <c r="D99" s="428"/>
      <c r="E99" s="309">
        <f>D89</f>
        <v>0</v>
      </c>
      <c r="F99" s="321"/>
    </row>
    <row r="100" spans="1:6" s="242" customFormat="1" ht="15.75" customHeight="1">
      <c r="A100" s="425" t="s">
        <v>184</v>
      </c>
      <c r="B100" s="429" t="s">
        <v>378</v>
      </c>
      <c r="C100" s="430"/>
      <c r="D100" s="431"/>
      <c r="E100" s="309">
        <f>E97</f>
        <v>0</v>
      </c>
      <c r="F100" s="321"/>
    </row>
    <row r="101" spans="1:6" s="242" customFormat="1" ht="18.75" customHeight="1" thickBot="1">
      <c r="A101" s="432" t="s">
        <v>17</v>
      </c>
      <c r="B101" s="433"/>
      <c r="C101" s="433"/>
      <c r="D101" s="434"/>
      <c r="E101" s="375">
        <f>SUM(E99:E100)</f>
        <v>0</v>
      </c>
      <c r="F101" s="321"/>
    </row>
    <row r="102" spans="1:6" s="198" customFormat="1" ht="9.75">
      <c r="A102" s="222"/>
      <c r="B102" s="222"/>
      <c r="C102" s="222"/>
      <c r="D102" s="222"/>
      <c r="E102" s="228"/>
      <c r="F102" s="320"/>
    </row>
    <row r="103" spans="1:6" s="242" customFormat="1" ht="9.75">
      <c r="A103" s="239"/>
      <c r="B103" s="240"/>
      <c r="C103" s="240"/>
      <c r="D103" s="240"/>
      <c r="F103" s="321"/>
    </row>
    <row r="104" spans="1:6" s="198" customFormat="1" ht="9.75">
      <c r="A104" s="222"/>
      <c r="B104" s="222"/>
      <c r="C104" s="222"/>
      <c r="D104" s="222"/>
      <c r="F104" s="320"/>
    </row>
    <row r="105" spans="1:6" s="198" customFormat="1" ht="9.75">
      <c r="A105" s="222"/>
      <c r="B105" s="222"/>
      <c r="C105" s="222"/>
      <c r="D105" s="222"/>
      <c r="F105" s="320"/>
    </row>
    <row r="106" spans="1:6" s="198" customFormat="1" ht="10.5" thickBot="1">
      <c r="A106" s="222"/>
      <c r="B106" s="222"/>
      <c r="C106" s="222"/>
      <c r="D106" s="222"/>
      <c r="F106" s="320"/>
    </row>
    <row r="107" spans="1:6" s="198" customFormat="1" ht="9.75">
      <c r="A107" s="225" t="s">
        <v>247</v>
      </c>
      <c r="B107" s="226"/>
      <c r="C107" s="226"/>
      <c r="D107" s="227"/>
      <c r="F107" s="320"/>
    </row>
    <row r="108" spans="1:6" s="198" customFormat="1" ht="9.75">
      <c r="A108" s="243" t="s">
        <v>140</v>
      </c>
      <c r="B108" s="244"/>
      <c r="C108" s="244"/>
      <c r="D108" s="245" t="s">
        <v>76</v>
      </c>
      <c r="F108" s="320"/>
    </row>
    <row r="109" spans="1:6" s="198" customFormat="1" ht="66.75" customHeight="1">
      <c r="A109" s="657" t="s">
        <v>241</v>
      </c>
      <c r="B109" s="658"/>
      <c r="C109" s="659"/>
      <c r="D109" s="311">
        <f>'Global budget conferences'!H20</f>
        <v>0</v>
      </c>
      <c r="F109" s="320"/>
    </row>
    <row r="110" spans="1:6" s="198" customFormat="1" ht="62.25" customHeight="1">
      <c r="A110" s="657" t="s">
        <v>242</v>
      </c>
      <c r="B110" s="658"/>
      <c r="C110" s="659"/>
      <c r="D110" s="311">
        <f>'Global budget conferences'!H21</f>
        <v>0</v>
      </c>
      <c r="F110" s="320"/>
    </row>
    <row r="111" spans="1:6" s="198" customFormat="1" ht="10.5" thickBot="1">
      <c r="A111" s="436" t="s">
        <v>141</v>
      </c>
      <c r="B111" s="437"/>
      <c r="C111" s="437"/>
      <c r="D111" s="375">
        <f>SUM(D109,D110)</f>
        <v>0</v>
      </c>
      <c r="F111" s="320"/>
    </row>
    <row r="112" spans="1:6" s="242" customFormat="1" ht="9.75">
      <c r="A112" s="200"/>
      <c r="B112" s="246"/>
      <c r="C112" s="246"/>
      <c r="D112" s="246"/>
      <c r="F112" s="321"/>
    </row>
    <row r="113" s="198" customFormat="1" ht="10.5" thickBot="1">
      <c r="F113" s="320"/>
    </row>
    <row r="114" spans="1:6" s="198" customFormat="1" ht="9.75">
      <c r="A114" s="225" t="s">
        <v>248</v>
      </c>
      <c r="B114" s="226"/>
      <c r="C114" s="226"/>
      <c r="D114" s="227"/>
      <c r="E114" s="228"/>
      <c r="F114" s="320"/>
    </row>
    <row r="115" spans="1:6" s="198" customFormat="1" ht="9.75">
      <c r="A115" s="247" t="s">
        <v>136</v>
      </c>
      <c r="B115" s="216"/>
      <c r="C115" s="216"/>
      <c r="D115" s="230"/>
      <c r="F115" s="320"/>
    </row>
    <row r="116" spans="1:6" s="198" customFormat="1" ht="9.75">
      <c r="A116" s="229" t="s">
        <v>82</v>
      </c>
      <c r="B116" s="216"/>
      <c r="C116" s="216"/>
      <c r="D116" s="230"/>
      <c r="F116" s="320"/>
    </row>
    <row r="117" spans="1:6" s="198" customFormat="1" ht="9.75">
      <c r="A117" s="229" t="s">
        <v>83</v>
      </c>
      <c r="B117" s="216"/>
      <c r="C117" s="216"/>
      <c r="D117" s="230"/>
      <c r="F117" s="320"/>
    </row>
    <row r="118" spans="1:6" s="198" customFormat="1" ht="9.75">
      <c r="A118" s="229" t="s">
        <v>84</v>
      </c>
      <c r="B118" s="216"/>
      <c r="C118" s="216"/>
      <c r="D118" s="230"/>
      <c r="F118" s="320"/>
    </row>
    <row r="119" spans="1:6" s="198" customFormat="1" ht="12.75">
      <c r="A119" s="626"/>
      <c r="B119" s="627"/>
      <c r="C119" s="628"/>
      <c r="D119" s="248" t="s">
        <v>76</v>
      </c>
      <c r="F119" s="320"/>
    </row>
    <row r="120" spans="1:6" s="198" customFormat="1" ht="29.25" customHeight="1">
      <c r="A120" s="681" t="s">
        <v>75</v>
      </c>
      <c r="B120" s="682"/>
      <c r="C120" s="683"/>
      <c r="D120" s="236"/>
      <c r="E120" s="228"/>
      <c r="F120" s="320"/>
    </row>
    <row r="121" spans="1:6" s="198" customFormat="1" ht="57" customHeight="1">
      <c r="A121" s="657" t="s">
        <v>243</v>
      </c>
      <c r="B121" s="660"/>
      <c r="C121" s="661"/>
      <c r="D121" s="381">
        <f>'Global budget conferences'!H22</f>
        <v>0</v>
      </c>
      <c r="F121" s="320"/>
    </row>
    <row r="122" spans="1:6" s="198" customFormat="1" ht="10.5" thickBot="1">
      <c r="A122" s="438" t="s">
        <v>142</v>
      </c>
      <c r="B122" s="439"/>
      <c r="C122" s="439"/>
      <c r="D122" s="382">
        <f>SUM(D120:D121)</f>
        <v>0</v>
      </c>
      <c r="F122" s="320"/>
    </row>
    <row r="123" spans="1:6" s="242" customFormat="1" ht="9.75">
      <c r="A123" s="239"/>
      <c r="B123" s="250"/>
      <c r="C123" s="250"/>
      <c r="D123" s="240"/>
      <c r="F123" s="321"/>
    </row>
    <row r="124" spans="1:6" s="198" customFormat="1" ht="10.5" thickBot="1">
      <c r="A124" s="216"/>
      <c r="B124" s="216"/>
      <c r="C124" s="216"/>
      <c r="D124" s="222"/>
      <c r="F124" s="320"/>
    </row>
    <row r="125" spans="1:6" s="198" customFormat="1" ht="9.75">
      <c r="A125" s="225" t="s">
        <v>249</v>
      </c>
      <c r="B125" s="226"/>
      <c r="C125" s="226"/>
      <c r="D125" s="227"/>
      <c r="E125" s="228"/>
      <c r="F125" s="320"/>
    </row>
    <row r="126" spans="1:6" s="198" customFormat="1" ht="9.75">
      <c r="A126" s="247" t="s">
        <v>137</v>
      </c>
      <c r="B126" s="222"/>
      <c r="C126" s="222"/>
      <c r="D126" s="230"/>
      <c r="F126" s="320"/>
    </row>
    <row r="127" spans="1:6" s="198" customFormat="1" ht="9.75">
      <c r="A127" s="229" t="s">
        <v>74</v>
      </c>
      <c r="B127" s="216"/>
      <c r="C127" s="216"/>
      <c r="D127" s="230"/>
      <c r="F127" s="320"/>
    </row>
    <row r="128" spans="1:6" s="198" customFormat="1" ht="9.75">
      <c r="A128" s="229" t="s">
        <v>73</v>
      </c>
      <c r="B128" s="216"/>
      <c r="C128" s="216"/>
      <c r="D128" s="230"/>
      <c r="F128" s="320"/>
    </row>
    <row r="129" spans="1:6" s="198" customFormat="1" ht="12.75">
      <c r="A129" s="626"/>
      <c r="B129" s="627"/>
      <c r="C129" s="628"/>
      <c r="D129" s="248" t="s">
        <v>76</v>
      </c>
      <c r="F129" s="320"/>
    </row>
    <row r="130" spans="1:6" s="198" customFormat="1" ht="26.25" customHeight="1">
      <c r="A130" s="687" t="s">
        <v>139</v>
      </c>
      <c r="B130" s="688"/>
      <c r="C130" s="689"/>
      <c r="D130" s="236"/>
      <c r="F130" s="320"/>
    </row>
    <row r="131" spans="1:6" s="198" customFormat="1" ht="28.5" customHeight="1">
      <c r="A131" s="687" t="s">
        <v>138</v>
      </c>
      <c r="B131" s="688"/>
      <c r="C131" s="689"/>
      <c r="D131" s="236"/>
      <c r="F131" s="320"/>
    </row>
    <row r="132" spans="1:6" s="198" customFormat="1" ht="10.5" thickBot="1">
      <c r="A132" s="249" t="s">
        <v>143</v>
      </c>
      <c r="B132" s="251"/>
      <c r="C132" s="251"/>
      <c r="D132" s="382">
        <f>SUM(D130:D131)</f>
        <v>0</v>
      </c>
      <c r="E132" s="228"/>
      <c r="F132" s="320"/>
    </row>
    <row r="133" spans="1:6" s="242" customFormat="1" ht="9.75">
      <c r="A133" s="239"/>
      <c r="B133" s="239"/>
      <c r="C133" s="239"/>
      <c r="D133" s="240"/>
      <c r="E133" s="241"/>
      <c r="F133" s="321"/>
    </row>
    <row r="134" s="198" customFormat="1" ht="9.75">
      <c r="F134" s="320"/>
    </row>
    <row r="135" s="198" customFormat="1" ht="10.5" thickBot="1">
      <c r="F135" s="320"/>
    </row>
    <row r="136" spans="1:6" s="198" customFormat="1" ht="9.75">
      <c r="A136" s="225" t="s">
        <v>250</v>
      </c>
      <c r="B136" s="226"/>
      <c r="C136" s="226"/>
      <c r="D136" s="227"/>
      <c r="F136" s="320"/>
    </row>
    <row r="137" spans="1:6" s="198" customFormat="1" ht="12.75">
      <c r="A137" s="693" t="s">
        <v>72</v>
      </c>
      <c r="B137" s="650"/>
      <c r="C137" s="650"/>
      <c r="D137" s="694"/>
      <c r="F137" s="320"/>
    </row>
    <row r="138" spans="1:6" s="198" customFormat="1" ht="12.75">
      <c r="A138" s="693" t="s">
        <v>71</v>
      </c>
      <c r="B138" s="650"/>
      <c r="C138" s="650"/>
      <c r="D138" s="694"/>
      <c r="F138" s="320"/>
    </row>
    <row r="139" spans="1:6" s="198" customFormat="1" ht="27" customHeight="1">
      <c r="A139" s="635" t="s">
        <v>258</v>
      </c>
      <c r="B139" s="636"/>
      <c r="C139" s="636"/>
      <c r="D139" s="637"/>
      <c r="F139" s="320"/>
    </row>
    <row r="140" spans="1:6" s="198" customFormat="1" ht="9.75">
      <c r="A140" s="252"/>
      <c r="B140" s="253"/>
      <c r="C140" s="253"/>
      <c r="D140" s="254" t="s">
        <v>182</v>
      </c>
      <c r="F140" s="320"/>
    </row>
    <row r="141" spans="1:6" s="198" customFormat="1" ht="27" customHeight="1">
      <c r="A141" s="681" t="s">
        <v>70</v>
      </c>
      <c r="B141" s="682"/>
      <c r="C141" s="683"/>
      <c r="D141" s="236"/>
      <c r="F141" s="320"/>
    </row>
    <row r="142" spans="1:6" s="198" customFormat="1" ht="46.5" customHeight="1">
      <c r="A142" s="690" t="s">
        <v>244</v>
      </c>
      <c r="B142" s="691"/>
      <c r="C142" s="692"/>
      <c r="D142" s="381">
        <f>'Global budget conferences'!H23</f>
        <v>0</v>
      </c>
      <c r="F142" s="320"/>
    </row>
    <row r="143" spans="1:6" s="198" customFormat="1" ht="10.5" thickBot="1">
      <c r="A143" s="438" t="s">
        <v>144</v>
      </c>
      <c r="B143" s="440"/>
      <c r="C143" s="440"/>
      <c r="D143" s="382">
        <f>SUM(D141:D142)</f>
        <v>0</v>
      </c>
      <c r="E143" s="228"/>
      <c r="F143" s="320"/>
    </row>
    <row r="144" spans="1:6" s="242" customFormat="1" ht="9.75">
      <c r="A144" s="239"/>
      <c r="B144" s="239"/>
      <c r="C144" s="239"/>
      <c r="D144" s="240"/>
      <c r="E144" s="241"/>
      <c r="F144" s="321"/>
    </row>
    <row r="145" s="198" customFormat="1" ht="10.5" thickBot="1">
      <c r="F145" s="320"/>
    </row>
    <row r="146" spans="1:6" s="198" customFormat="1" ht="9.75">
      <c r="A146" s="255" t="s">
        <v>69</v>
      </c>
      <c r="B146" s="256"/>
      <c r="C146" s="256"/>
      <c r="D146" s="257"/>
      <c r="F146" s="320"/>
    </row>
    <row r="147" spans="1:6" s="198" customFormat="1" ht="9.75">
      <c r="A147" s="441" t="s">
        <v>68</v>
      </c>
      <c r="B147" s="442"/>
      <c r="C147" s="443"/>
      <c r="D147" s="444" t="s">
        <v>76</v>
      </c>
      <c r="F147" s="320"/>
    </row>
    <row r="148" spans="1:6" s="198" customFormat="1" ht="9.75">
      <c r="A148" s="445" t="s">
        <v>66</v>
      </c>
      <c r="B148" s="446" t="s">
        <v>150</v>
      </c>
      <c r="C148" s="447"/>
      <c r="D148" s="383">
        <f>D80</f>
        <v>0</v>
      </c>
      <c r="F148" s="320"/>
    </row>
    <row r="149" spans="1:6" s="198" customFormat="1" ht="9.75">
      <c r="A149" s="445" t="s">
        <v>65</v>
      </c>
      <c r="B149" s="446" t="s">
        <v>149</v>
      </c>
      <c r="C149" s="448"/>
      <c r="D149" s="383">
        <f>E101</f>
        <v>0</v>
      </c>
      <c r="F149" s="320"/>
    </row>
    <row r="150" spans="1:6" s="198" customFormat="1" ht="9.75">
      <c r="A150" s="445" t="s">
        <v>64</v>
      </c>
      <c r="B150" s="446" t="s">
        <v>147</v>
      </c>
      <c r="C150" s="448"/>
      <c r="D150" s="383">
        <f>D111</f>
        <v>0</v>
      </c>
      <c r="F150" s="320"/>
    </row>
    <row r="151" spans="1:6" s="198" customFormat="1" ht="9.75">
      <c r="A151" s="445" t="s">
        <v>63</v>
      </c>
      <c r="B151" s="446" t="s">
        <v>148</v>
      </c>
      <c r="C151" s="448"/>
      <c r="D151" s="383">
        <f>D122</f>
        <v>0</v>
      </c>
      <c r="F151" s="320"/>
    </row>
    <row r="152" spans="1:6" s="198" customFormat="1" ht="9.75">
      <c r="A152" s="445" t="s">
        <v>145</v>
      </c>
      <c r="B152" s="446" t="s">
        <v>151</v>
      </c>
      <c r="C152" s="448"/>
      <c r="D152" s="383">
        <f>D132</f>
        <v>0</v>
      </c>
      <c r="F152" s="320"/>
    </row>
    <row r="153" spans="1:6" s="198" customFormat="1" ht="9.75">
      <c r="A153" s="445" t="s">
        <v>146</v>
      </c>
      <c r="B153" s="449" t="s">
        <v>152</v>
      </c>
      <c r="C153" s="450"/>
      <c r="D153" s="383">
        <f>D143</f>
        <v>0</v>
      </c>
      <c r="F153" s="320"/>
    </row>
    <row r="154" spans="1:6" s="198" customFormat="1" ht="10.5" thickBot="1">
      <c r="A154" s="438" t="s">
        <v>62</v>
      </c>
      <c r="B154" s="451"/>
      <c r="C154" s="451"/>
      <c r="D154" s="382">
        <f>SUM(D148:D153)</f>
        <v>0</v>
      </c>
      <c r="E154" s="258"/>
      <c r="F154" s="320"/>
    </row>
    <row r="155" spans="1:6" s="549" customFormat="1" ht="9.75">
      <c r="A155" s="560"/>
      <c r="B155" s="560"/>
      <c r="C155" s="560"/>
      <c r="D155" s="561"/>
      <c r="E155" s="562"/>
      <c r="F155" s="550"/>
    </row>
    <row r="156" s="198" customFormat="1" ht="9.75">
      <c r="F156" s="320"/>
    </row>
    <row r="158" spans="1:6" ht="13.5" thickBot="1">
      <c r="A158" s="164" t="s">
        <v>85</v>
      </c>
      <c r="B158" s="164"/>
      <c r="C158" s="164"/>
      <c r="D158" s="201"/>
      <c r="E158" s="201"/>
      <c r="F158" s="315"/>
    </row>
    <row r="159" spans="1:6" s="198" customFormat="1" ht="9.75">
      <c r="A159" s="255" t="s">
        <v>251</v>
      </c>
      <c r="B159" s="259"/>
      <c r="C159" s="260"/>
      <c r="D159" s="260"/>
      <c r="E159" s="261"/>
      <c r="F159" s="320"/>
    </row>
    <row r="160" spans="1:6" s="198" customFormat="1" ht="9.75">
      <c r="A160" s="229" t="s">
        <v>86</v>
      </c>
      <c r="B160" s="216"/>
      <c r="C160" s="216"/>
      <c r="D160" s="216"/>
      <c r="E160" s="230"/>
      <c r="F160" s="320"/>
    </row>
    <row r="161" spans="1:6" s="198" customFormat="1" ht="72.75" customHeight="1">
      <c r="A161" s="644" t="s">
        <v>332</v>
      </c>
      <c r="B161" s="645"/>
      <c r="C161" s="645"/>
      <c r="D161" s="645"/>
      <c r="E161" s="646"/>
      <c r="F161" s="320"/>
    </row>
    <row r="162" spans="1:6" s="198" customFormat="1" ht="40.5">
      <c r="A162" s="262" t="s">
        <v>87</v>
      </c>
      <c r="B162" s="263" t="s">
        <v>153</v>
      </c>
      <c r="C162" s="263" t="s">
        <v>77</v>
      </c>
      <c r="D162" s="263" t="s">
        <v>154</v>
      </c>
      <c r="E162" s="264" t="s">
        <v>76</v>
      </c>
      <c r="F162" s="320"/>
    </row>
    <row r="163" spans="1:6" s="198" customFormat="1" ht="9.75">
      <c r="A163" s="185"/>
      <c r="B163" s="183"/>
      <c r="C163" s="183"/>
      <c r="D163" s="183"/>
      <c r="E163" s="309">
        <f aca="true" t="shared" si="6" ref="E163:E169">C163*D163</f>
        <v>0</v>
      </c>
      <c r="F163" s="320"/>
    </row>
    <row r="164" spans="1:6" s="198" customFormat="1" ht="9.75">
      <c r="A164" s="185"/>
      <c r="B164" s="183"/>
      <c r="C164" s="183"/>
      <c r="D164" s="183"/>
      <c r="E164" s="309">
        <f t="shared" si="6"/>
        <v>0</v>
      </c>
      <c r="F164" s="320"/>
    </row>
    <row r="165" spans="1:6" s="198" customFormat="1" ht="9.75">
      <c r="A165" s="185"/>
      <c r="B165" s="183"/>
      <c r="C165" s="183"/>
      <c r="D165" s="183"/>
      <c r="E165" s="309">
        <f t="shared" si="6"/>
        <v>0</v>
      </c>
      <c r="F165" s="320"/>
    </row>
    <row r="166" spans="1:6" s="198" customFormat="1" ht="9.75">
      <c r="A166" s="185"/>
      <c r="B166" s="183"/>
      <c r="C166" s="183"/>
      <c r="D166" s="183"/>
      <c r="E166" s="309">
        <f t="shared" si="6"/>
        <v>0</v>
      </c>
      <c r="F166" s="320"/>
    </row>
    <row r="167" spans="1:6" s="198" customFormat="1" ht="9.75">
      <c r="A167" s="185"/>
      <c r="B167" s="183"/>
      <c r="C167" s="183"/>
      <c r="D167" s="183"/>
      <c r="E167" s="309">
        <f t="shared" si="6"/>
        <v>0</v>
      </c>
      <c r="F167" s="320"/>
    </row>
    <row r="168" spans="1:6" s="198" customFormat="1" ht="9.75">
      <c r="A168" s="185"/>
      <c r="B168" s="183"/>
      <c r="C168" s="183"/>
      <c r="D168" s="183"/>
      <c r="E168" s="309">
        <f t="shared" si="6"/>
        <v>0</v>
      </c>
      <c r="F168" s="320"/>
    </row>
    <row r="169" spans="1:6" s="198" customFormat="1" ht="9.75">
      <c r="A169" s="185"/>
      <c r="B169" s="183"/>
      <c r="C169" s="183"/>
      <c r="D169" s="183"/>
      <c r="E169" s="309">
        <f t="shared" si="6"/>
        <v>0</v>
      </c>
      <c r="F169" s="320"/>
    </row>
    <row r="170" spans="1:6" s="198" customFormat="1" ht="46.5" customHeight="1" thickBot="1">
      <c r="A170" s="684" t="s">
        <v>245</v>
      </c>
      <c r="B170" s="685"/>
      <c r="C170" s="685"/>
      <c r="D170" s="686"/>
      <c r="E170" s="384">
        <f>'Global budget conferences'!H27</f>
        <v>0</v>
      </c>
      <c r="F170" s="320"/>
    </row>
    <row r="171" spans="1:6" s="198" customFormat="1" ht="10.5" thickBot="1">
      <c r="A171" s="265" t="s">
        <v>19</v>
      </c>
      <c r="B171" s="266"/>
      <c r="C171" s="266"/>
      <c r="D171" s="266"/>
      <c r="E171" s="385">
        <f>SUM(E163:E170)</f>
        <v>0</v>
      </c>
      <c r="F171" s="320"/>
    </row>
    <row r="172" s="198" customFormat="1" ht="10.5" thickBot="1">
      <c r="F172" s="320"/>
    </row>
    <row r="173" spans="1:6" s="198" customFormat="1" ht="9.75">
      <c r="A173" s="255" t="s">
        <v>252</v>
      </c>
      <c r="B173" s="259"/>
      <c r="C173" s="259"/>
      <c r="D173" s="273"/>
      <c r="E173" s="273"/>
      <c r="F173" s="320"/>
    </row>
    <row r="174" spans="1:6" s="198" customFormat="1" ht="9.75">
      <c r="A174" s="229" t="s">
        <v>91</v>
      </c>
      <c r="B174" s="216"/>
      <c r="C174" s="216"/>
      <c r="D174" s="230"/>
      <c r="E174" s="230"/>
      <c r="F174" s="320"/>
    </row>
    <row r="175" spans="1:6" s="198" customFormat="1" ht="20.25">
      <c r="A175" s="262" t="s">
        <v>78</v>
      </c>
      <c r="B175" s="263" t="s">
        <v>77</v>
      </c>
      <c r="C175" s="263" t="s">
        <v>333</v>
      </c>
      <c r="D175" s="264" t="s">
        <v>334</v>
      </c>
      <c r="E175" s="264" t="s">
        <v>93</v>
      </c>
      <c r="F175" s="320"/>
    </row>
    <row r="176" spans="1:6" s="198" customFormat="1" ht="9.75">
      <c r="A176" s="185"/>
      <c r="B176" s="183"/>
      <c r="C176" s="183"/>
      <c r="D176" s="518"/>
      <c r="E176" s="309">
        <f>B176*C176*D176</f>
        <v>0</v>
      </c>
      <c r="F176" s="320"/>
    </row>
    <row r="177" spans="1:6" s="198" customFormat="1" ht="9.75">
      <c r="A177" s="185"/>
      <c r="B177" s="183"/>
      <c r="C177" s="183"/>
      <c r="D177" s="518"/>
      <c r="E177" s="309">
        <f aca="true" t="shared" si="7" ref="E177:E182">B177*C177*D177</f>
        <v>0</v>
      </c>
      <c r="F177" s="320"/>
    </row>
    <row r="178" spans="1:6" s="198" customFormat="1" ht="9.75">
      <c r="A178" s="185"/>
      <c r="B178" s="183"/>
      <c r="C178" s="183"/>
      <c r="D178" s="518"/>
      <c r="E178" s="309">
        <f t="shared" si="7"/>
        <v>0</v>
      </c>
      <c r="F178" s="320"/>
    </row>
    <row r="179" spans="1:6" s="198" customFormat="1" ht="9.75">
      <c r="A179" s="185"/>
      <c r="B179" s="183"/>
      <c r="C179" s="183"/>
      <c r="D179" s="518"/>
      <c r="E179" s="309">
        <f t="shared" si="7"/>
        <v>0</v>
      </c>
      <c r="F179" s="320"/>
    </row>
    <row r="180" spans="1:6" s="198" customFormat="1" ht="9.75">
      <c r="A180" s="185"/>
      <c r="B180" s="183"/>
      <c r="C180" s="183"/>
      <c r="D180" s="518"/>
      <c r="E180" s="309">
        <f t="shared" si="7"/>
        <v>0</v>
      </c>
      <c r="F180" s="320"/>
    </row>
    <row r="181" spans="1:6" s="198" customFormat="1" ht="9.75">
      <c r="A181" s="185"/>
      <c r="B181" s="183"/>
      <c r="C181" s="183"/>
      <c r="D181" s="518"/>
      <c r="E181" s="309">
        <f t="shared" si="7"/>
        <v>0</v>
      </c>
      <c r="F181" s="320"/>
    </row>
    <row r="182" spans="1:6" s="198" customFormat="1" ht="9.75">
      <c r="A182" s="185"/>
      <c r="B182" s="183"/>
      <c r="C182" s="183"/>
      <c r="D182" s="518"/>
      <c r="E182" s="309">
        <f t="shared" si="7"/>
        <v>0</v>
      </c>
      <c r="F182" s="320"/>
    </row>
    <row r="183" spans="1:6" s="198" customFormat="1" ht="41.25" customHeight="1" thickBot="1">
      <c r="A183" s="667" t="s">
        <v>254</v>
      </c>
      <c r="B183" s="668"/>
      <c r="C183" s="669"/>
      <c r="D183" s="384"/>
      <c r="E183" s="384">
        <f>'Global budget conferences'!H28</f>
        <v>0</v>
      </c>
      <c r="F183" s="320"/>
    </row>
    <row r="184" spans="1:6" s="198" customFormat="1" ht="10.5" thickBot="1">
      <c r="A184" s="267" t="s">
        <v>88</v>
      </c>
      <c r="B184" s="268"/>
      <c r="C184" s="268"/>
      <c r="D184" s="385"/>
      <c r="E184" s="385">
        <f>SUM(E176:E183)</f>
        <v>0</v>
      </c>
      <c r="F184" s="320"/>
    </row>
    <row r="185" s="198" customFormat="1" ht="9.75">
      <c r="F185" s="320"/>
    </row>
    <row r="186" s="198" customFormat="1" ht="9.75">
      <c r="F186" s="320"/>
    </row>
    <row r="187" s="198" customFormat="1" ht="10.5" thickBot="1">
      <c r="F187" s="320"/>
    </row>
    <row r="188" spans="1:6" s="198" customFormat="1" ht="13.5" thickBot="1">
      <c r="A188" s="671" t="s">
        <v>326</v>
      </c>
      <c r="B188" s="672"/>
      <c r="C188" s="672"/>
      <c r="D188" s="673"/>
      <c r="E188" s="269"/>
      <c r="F188" s="320"/>
    </row>
    <row r="189" spans="1:6" s="198" customFormat="1" ht="9.75">
      <c r="A189" s="513" t="s">
        <v>78</v>
      </c>
      <c r="B189" s="514" t="s">
        <v>77</v>
      </c>
      <c r="C189" s="514" t="s">
        <v>80</v>
      </c>
      <c r="D189" s="515" t="s">
        <v>327</v>
      </c>
      <c r="F189" s="320"/>
    </row>
    <row r="190" spans="1:6" s="198" customFormat="1" ht="13.5" customHeight="1">
      <c r="A190" s="243"/>
      <c r="B190" s="183"/>
      <c r="C190" s="183"/>
      <c r="D190" s="518">
        <f>B190*C190</f>
        <v>0</v>
      </c>
      <c r="F190" s="320"/>
    </row>
    <row r="191" spans="1:6" s="198" customFormat="1" ht="13.5" customHeight="1">
      <c r="A191" s="243"/>
      <c r="B191" s="183"/>
      <c r="C191" s="183"/>
      <c r="D191" s="518">
        <f aca="true" t="shared" si="8" ref="D191:D198">B191*C191</f>
        <v>0</v>
      </c>
      <c r="F191" s="320"/>
    </row>
    <row r="192" spans="1:6" s="198" customFormat="1" ht="12" customHeight="1">
      <c r="A192" s="243"/>
      <c r="B192" s="183"/>
      <c r="C192" s="183"/>
      <c r="D192" s="518">
        <f t="shared" si="8"/>
        <v>0</v>
      </c>
      <c r="F192" s="320"/>
    </row>
    <row r="193" spans="1:6" s="198" customFormat="1" ht="14.25" customHeight="1">
      <c r="A193" s="243"/>
      <c r="B193" s="183"/>
      <c r="C193" s="183"/>
      <c r="D193" s="518">
        <f t="shared" si="8"/>
        <v>0</v>
      </c>
      <c r="F193" s="320"/>
    </row>
    <row r="194" spans="1:6" s="198" customFormat="1" ht="12.75" customHeight="1">
      <c r="A194" s="243"/>
      <c r="B194" s="183"/>
      <c r="C194" s="183"/>
      <c r="D194" s="518">
        <f t="shared" si="8"/>
        <v>0</v>
      </c>
      <c r="F194" s="320"/>
    </row>
    <row r="195" spans="1:6" s="198" customFormat="1" ht="12.75" customHeight="1">
      <c r="A195" s="243"/>
      <c r="B195" s="183"/>
      <c r="C195" s="183"/>
      <c r="D195" s="518">
        <f t="shared" si="8"/>
        <v>0</v>
      </c>
      <c r="F195" s="320"/>
    </row>
    <row r="196" spans="1:6" s="198" customFormat="1" ht="12" customHeight="1">
      <c r="A196" s="243"/>
      <c r="B196" s="183"/>
      <c r="C196" s="183"/>
      <c r="D196" s="518">
        <f t="shared" si="8"/>
        <v>0</v>
      </c>
      <c r="F196" s="320"/>
    </row>
    <row r="197" spans="1:6" s="198" customFormat="1" ht="12" customHeight="1">
      <c r="A197" s="243"/>
      <c r="B197" s="183"/>
      <c r="C197" s="183"/>
      <c r="D197" s="518">
        <f t="shared" si="8"/>
        <v>0</v>
      </c>
      <c r="F197" s="320"/>
    </row>
    <row r="198" spans="1:6" s="198" customFormat="1" ht="12" customHeight="1">
      <c r="A198" s="243"/>
      <c r="B198" s="183"/>
      <c r="C198" s="183"/>
      <c r="D198" s="518">
        <f t="shared" si="8"/>
        <v>0</v>
      </c>
      <c r="F198" s="320"/>
    </row>
    <row r="199" spans="1:6" s="198" customFormat="1" ht="12" customHeight="1" thickBot="1">
      <c r="A199" s="516" t="s">
        <v>17</v>
      </c>
      <c r="B199" s="220"/>
      <c r="C199" s="517"/>
      <c r="D199" s="519">
        <f>SUM(D190:D198)</f>
        <v>0</v>
      </c>
      <c r="F199" s="320"/>
    </row>
    <row r="200" spans="1:6" s="549" customFormat="1" ht="12" customHeight="1" thickBot="1">
      <c r="A200" s="546"/>
      <c r="B200" s="547"/>
      <c r="C200" s="548"/>
      <c r="D200" s="551"/>
      <c r="E200" s="548"/>
      <c r="F200" s="550"/>
    </row>
    <row r="201" spans="1:6" s="198" customFormat="1" ht="9.75">
      <c r="A201" s="255" t="s">
        <v>253</v>
      </c>
      <c r="B201" s="259"/>
      <c r="C201" s="259"/>
      <c r="D201" s="273"/>
      <c r="E201" s="228"/>
      <c r="F201" s="320"/>
    </row>
    <row r="202" spans="1:6" s="198" customFormat="1" ht="9.75">
      <c r="A202" s="229" t="s">
        <v>89</v>
      </c>
      <c r="B202" s="216"/>
      <c r="C202" s="216"/>
      <c r="D202" s="230"/>
      <c r="F202" s="320"/>
    </row>
    <row r="203" spans="1:6" s="198" customFormat="1" ht="9.75">
      <c r="A203" s="171" t="s">
        <v>78</v>
      </c>
      <c r="B203" s="270" t="s">
        <v>77</v>
      </c>
      <c r="C203" s="270" t="s">
        <v>80</v>
      </c>
      <c r="D203" s="271" t="s">
        <v>93</v>
      </c>
      <c r="E203" s="272"/>
      <c r="F203" s="320"/>
    </row>
    <row r="204" spans="1:6" s="198" customFormat="1" ht="9.75">
      <c r="A204" s="185"/>
      <c r="B204" s="183"/>
      <c r="C204" s="183"/>
      <c r="D204" s="309">
        <f>B204*C204</f>
        <v>0</v>
      </c>
      <c r="F204" s="320"/>
    </row>
    <row r="205" spans="1:6" s="198" customFormat="1" ht="9.75">
      <c r="A205" s="185"/>
      <c r="B205" s="183"/>
      <c r="C205" s="183"/>
      <c r="D205" s="309">
        <f>B205*C205</f>
        <v>0</v>
      </c>
      <c r="F205" s="320"/>
    </row>
    <row r="206" spans="1:6" s="198" customFormat="1" ht="9.75">
      <c r="A206" s="185"/>
      <c r="B206" s="183"/>
      <c r="C206" s="183"/>
      <c r="D206" s="309">
        <f>B206*C206</f>
        <v>0</v>
      </c>
      <c r="F206" s="320"/>
    </row>
    <row r="207" spans="1:6" s="198" customFormat="1" ht="9.75">
      <c r="A207" s="185"/>
      <c r="B207" s="183"/>
      <c r="C207" s="183"/>
      <c r="D207" s="309">
        <f>B207*C207</f>
        <v>0</v>
      </c>
      <c r="F207" s="320"/>
    </row>
    <row r="208" spans="1:6" s="198" customFormat="1" ht="9.75">
      <c r="A208" s="185"/>
      <c r="B208" s="183"/>
      <c r="C208" s="183"/>
      <c r="D208" s="309">
        <f>B208*C208</f>
        <v>0</v>
      </c>
      <c r="F208" s="320"/>
    </row>
    <row r="209" spans="1:6" s="198" customFormat="1" ht="57.75" customHeight="1" thickBot="1">
      <c r="A209" s="670" t="s">
        <v>255</v>
      </c>
      <c r="B209" s="668"/>
      <c r="C209" s="669"/>
      <c r="D209" s="384">
        <f>'Global budget conferences'!H29</f>
        <v>0</v>
      </c>
      <c r="F209" s="320"/>
    </row>
    <row r="210" spans="1:6" s="198" customFormat="1" ht="10.5" thickBot="1">
      <c r="A210" s="265" t="s">
        <v>88</v>
      </c>
      <c r="B210" s="268"/>
      <c r="C210" s="268"/>
      <c r="D210" s="385">
        <f>SUM(D204:D209)</f>
        <v>0</v>
      </c>
      <c r="F210" s="320"/>
    </row>
    <row r="211" spans="1:6" s="198" customFormat="1" ht="10.5" thickBot="1">
      <c r="A211" s="216"/>
      <c r="B211" s="216"/>
      <c r="C211" s="216"/>
      <c r="D211" s="216"/>
      <c r="F211" s="320"/>
    </row>
    <row r="212" spans="1:6" s="198" customFormat="1" ht="9.75">
      <c r="A212" s="255" t="s">
        <v>256</v>
      </c>
      <c r="B212" s="259"/>
      <c r="C212" s="259"/>
      <c r="D212" s="273"/>
      <c r="E212" s="228"/>
      <c r="F212" s="320"/>
    </row>
    <row r="213" spans="1:6" s="198" customFormat="1" ht="9.75">
      <c r="A213" s="229"/>
      <c r="B213" s="216"/>
      <c r="C213" s="216"/>
      <c r="D213" s="230"/>
      <c r="F213" s="320"/>
    </row>
    <row r="214" spans="1:6" s="198" customFormat="1" ht="9.75">
      <c r="A214" s="171" t="s">
        <v>78</v>
      </c>
      <c r="B214" s="270" t="s">
        <v>77</v>
      </c>
      <c r="C214" s="270" t="s">
        <v>80</v>
      </c>
      <c r="D214" s="271" t="s">
        <v>93</v>
      </c>
      <c r="F214" s="320"/>
    </row>
    <row r="215" spans="1:6" s="198" customFormat="1" ht="9.75">
      <c r="A215" s="185"/>
      <c r="B215" s="183"/>
      <c r="C215" s="183"/>
      <c r="D215" s="309">
        <f>B215*C215</f>
        <v>0</v>
      </c>
      <c r="F215" s="320"/>
    </row>
    <row r="216" spans="1:6" s="198" customFormat="1" ht="9.75">
      <c r="A216" s="185"/>
      <c r="B216" s="183"/>
      <c r="C216" s="183"/>
      <c r="D216" s="309">
        <f>B216*C216</f>
        <v>0</v>
      </c>
      <c r="F216" s="320"/>
    </row>
    <row r="217" spans="1:6" s="198" customFormat="1" ht="10.5" thickBot="1">
      <c r="A217" s="185"/>
      <c r="B217" s="183"/>
      <c r="C217" s="183"/>
      <c r="D217" s="309">
        <f>B217*C217</f>
        <v>0</v>
      </c>
      <c r="F217" s="320"/>
    </row>
    <row r="218" spans="1:6" s="198" customFormat="1" ht="10.5" thickBot="1">
      <c r="A218" s="265" t="s">
        <v>88</v>
      </c>
      <c r="B218" s="268"/>
      <c r="C218" s="268"/>
      <c r="D218" s="385">
        <f>SUM(D215:D217)</f>
        <v>0</v>
      </c>
      <c r="F218" s="320"/>
    </row>
    <row r="219" s="198" customFormat="1" ht="10.5" thickBot="1">
      <c r="F219" s="320"/>
    </row>
    <row r="220" spans="1:6" s="198" customFormat="1" ht="10.5" thickBot="1">
      <c r="A220" s="274" t="s">
        <v>155</v>
      </c>
      <c r="B220" s="275"/>
      <c r="C220" s="275"/>
      <c r="D220" s="276"/>
      <c r="E220" s="241"/>
      <c r="F220" s="320"/>
    </row>
    <row r="221" spans="1:6" s="549" customFormat="1" ht="9.75">
      <c r="A221" s="563"/>
      <c r="B221" s="563"/>
      <c r="C221" s="563"/>
      <c r="D221" s="563"/>
      <c r="E221" s="564"/>
      <c r="F221" s="550"/>
    </row>
    <row r="222" spans="1:6" s="549" customFormat="1" ht="9.75">
      <c r="A222" s="563"/>
      <c r="B222" s="563"/>
      <c r="C222" s="563"/>
      <c r="D222" s="563"/>
      <c r="E222" s="564"/>
      <c r="F222" s="550"/>
    </row>
    <row r="223" spans="1:6" s="549" customFormat="1" ht="9.75">
      <c r="A223" s="563"/>
      <c r="B223" s="563"/>
      <c r="C223" s="563"/>
      <c r="D223" s="563"/>
      <c r="E223" s="564"/>
      <c r="F223" s="550"/>
    </row>
    <row r="224" spans="1:6" s="549" customFormat="1" ht="9.75">
      <c r="A224" s="563"/>
      <c r="B224" s="563"/>
      <c r="C224" s="563"/>
      <c r="D224" s="563"/>
      <c r="E224" s="564"/>
      <c r="F224" s="550"/>
    </row>
    <row r="225" s="198" customFormat="1" ht="10.5" thickBot="1">
      <c r="F225" s="320"/>
    </row>
    <row r="226" spans="1:6" s="198" customFormat="1" ht="9.75">
      <c r="A226" s="452" t="s">
        <v>90</v>
      </c>
      <c r="B226" s="453"/>
      <c r="C226" s="453"/>
      <c r="D226" s="454"/>
      <c r="E226" s="228"/>
      <c r="F226" s="320"/>
    </row>
    <row r="227" spans="1:6" s="198" customFormat="1" ht="9.75">
      <c r="A227" s="455" t="s">
        <v>156</v>
      </c>
      <c r="B227" s="456"/>
      <c r="C227" s="456"/>
      <c r="D227" s="457" t="s">
        <v>93</v>
      </c>
      <c r="F227" s="320"/>
    </row>
    <row r="228" spans="1:6" s="198" customFormat="1" ht="9.75">
      <c r="A228" s="458" t="s">
        <v>336</v>
      </c>
      <c r="B228" s="459" t="s">
        <v>329</v>
      </c>
      <c r="C228" s="460"/>
      <c r="D228" s="307">
        <f>E171</f>
        <v>0</v>
      </c>
      <c r="F228" s="320"/>
    </row>
    <row r="229" spans="1:6" s="198" customFormat="1" ht="9.75">
      <c r="A229" s="458" t="s">
        <v>337</v>
      </c>
      <c r="B229" s="461" t="s">
        <v>94</v>
      </c>
      <c r="C229" s="460"/>
      <c r="D229" s="307">
        <f>E184</f>
        <v>0</v>
      </c>
      <c r="F229" s="320"/>
    </row>
    <row r="230" spans="1:6" s="198" customFormat="1" ht="9.75">
      <c r="A230" s="458" t="s">
        <v>338</v>
      </c>
      <c r="B230" s="461" t="s">
        <v>98</v>
      </c>
      <c r="C230" s="460"/>
      <c r="D230" s="307">
        <f>D199</f>
        <v>0</v>
      </c>
      <c r="F230" s="320"/>
    </row>
    <row r="231" spans="1:6" s="198" customFormat="1" ht="9.75">
      <c r="A231" s="458" t="s">
        <v>339</v>
      </c>
      <c r="B231" s="461" t="s">
        <v>95</v>
      </c>
      <c r="C231" s="460"/>
      <c r="D231" s="307">
        <f>D210</f>
        <v>0</v>
      </c>
      <c r="E231" s="242"/>
      <c r="F231" s="320"/>
    </row>
    <row r="232" spans="1:6" s="198" customFormat="1" ht="20.25">
      <c r="A232" s="458" t="s">
        <v>340</v>
      </c>
      <c r="B232" s="461" t="s">
        <v>96</v>
      </c>
      <c r="C232" s="460"/>
      <c r="D232" s="307">
        <f>D218</f>
        <v>0</v>
      </c>
      <c r="F232" s="320"/>
    </row>
    <row r="233" spans="1:6" s="198" customFormat="1" ht="9.75">
      <c r="A233" s="462" t="s">
        <v>335</v>
      </c>
      <c r="B233" s="463"/>
      <c r="C233" s="464"/>
      <c r="D233" s="386" t="s">
        <v>97</v>
      </c>
      <c r="E233" s="242"/>
      <c r="F233" s="320"/>
    </row>
    <row r="234" spans="1:6" s="198" customFormat="1" ht="10.5" thickBot="1">
      <c r="A234" s="436" t="s">
        <v>62</v>
      </c>
      <c r="B234" s="465"/>
      <c r="C234" s="466"/>
      <c r="D234" s="375">
        <f>SUM(D228:D232)</f>
        <v>0</v>
      </c>
      <c r="E234" s="242"/>
      <c r="F234" s="320"/>
    </row>
    <row r="235" s="198" customFormat="1" ht="9.75">
      <c r="F235" s="320"/>
    </row>
    <row r="238" spans="1:8" s="198" customFormat="1" ht="12.75">
      <c r="A238" s="164" t="s">
        <v>259</v>
      </c>
      <c r="B238" s="277"/>
      <c r="C238" s="277"/>
      <c r="D238" s="277"/>
      <c r="E238" s="228"/>
      <c r="F238" s="322"/>
      <c r="G238" s="228"/>
      <c r="H238" s="228"/>
    </row>
    <row r="239" spans="1:6" s="198" customFormat="1" ht="9.75">
      <c r="A239" s="228" t="s">
        <v>157</v>
      </c>
      <c r="F239" s="320"/>
    </row>
    <row r="240" s="198" customFormat="1" ht="9.75">
      <c r="F240" s="320"/>
    </row>
    <row r="241" spans="1:6" s="198" customFormat="1" ht="9.75">
      <c r="A241" s="467" t="s">
        <v>110</v>
      </c>
      <c r="B241" s="464"/>
      <c r="C241" s="468" t="s">
        <v>111</v>
      </c>
      <c r="F241" s="320"/>
    </row>
    <row r="242" spans="1:6" s="198" customFormat="1" ht="9.75">
      <c r="A242" s="460" t="s">
        <v>99</v>
      </c>
      <c r="B242" s="469" t="s">
        <v>100</v>
      </c>
      <c r="C242" s="387">
        <f>F41</f>
        <v>0</v>
      </c>
      <c r="F242" s="320"/>
    </row>
    <row r="243" spans="1:6" s="198" customFormat="1" ht="9.75">
      <c r="A243" s="460" t="s">
        <v>101</v>
      </c>
      <c r="B243" s="460" t="s">
        <v>102</v>
      </c>
      <c r="C243" s="388">
        <f>J64</f>
        <v>0</v>
      </c>
      <c r="F243" s="320"/>
    </row>
    <row r="244" spans="1:6" s="198" customFormat="1" ht="9.75">
      <c r="A244" s="460" t="s">
        <v>103</v>
      </c>
      <c r="B244" s="460" t="s">
        <v>104</v>
      </c>
      <c r="C244" s="345">
        <f>D154</f>
        <v>0</v>
      </c>
      <c r="F244" s="320"/>
    </row>
    <row r="245" spans="1:6" s="198" customFormat="1" ht="9.75">
      <c r="A245" s="460" t="s">
        <v>105</v>
      </c>
      <c r="B245" s="460" t="s">
        <v>106</v>
      </c>
      <c r="C245" s="345">
        <f>D234</f>
        <v>0</v>
      </c>
      <c r="F245" s="320"/>
    </row>
    <row r="246" spans="1:6" s="198" customFormat="1" ht="9.75">
      <c r="A246" s="470" t="s">
        <v>107</v>
      </c>
      <c r="B246" s="471"/>
      <c r="C246" s="389">
        <f>SUM(C242:C245)</f>
        <v>0</v>
      </c>
      <c r="F246" s="320"/>
    </row>
    <row r="247" s="198" customFormat="1" ht="9.75">
      <c r="F247" s="320"/>
    </row>
    <row r="248" spans="1:8" s="242" customFormat="1" ht="9.75">
      <c r="A248" s="472" t="s">
        <v>108</v>
      </c>
      <c r="B248" s="377">
        <f>C246/100*5</f>
        <v>0</v>
      </c>
      <c r="C248" s="241"/>
      <c r="D248" s="241"/>
      <c r="E248" s="241"/>
      <c r="F248" s="323"/>
      <c r="G248" s="241"/>
      <c r="H248" s="241"/>
    </row>
    <row r="249" s="198" customFormat="1" ht="10.5" thickBot="1">
      <c r="F249" s="320"/>
    </row>
    <row r="250" spans="1:6" s="198" customFormat="1" ht="13.5" thickBot="1">
      <c r="A250" s="473" t="s">
        <v>260</v>
      </c>
      <c r="B250" s="390">
        <f>C246+B248</f>
        <v>0</v>
      </c>
      <c r="C250" s="474"/>
      <c r="D250" s="647" t="s">
        <v>262</v>
      </c>
      <c r="E250" s="648"/>
      <c r="F250" s="320"/>
    </row>
    <row r="251" spans="1:6" s="242" customFormat="1" ht="13.5">
      <c r="A251" s="528"/>
      <c r="B251" s="529"/>
      <c r="C251" s="530"/>
      <c r="D251" s="531"/>
      <c r="E251" s="532"/>
      <c r="F251" s="321"/>
    </row>
    <row r="252" spans="1:8" s="198" customFormat="1" ht="9.75">
      <c r="A252" s="228"/>
      <c r="B252" s="228"/>
      <c r="C252" s="228"/>
      <c r="D252" s="228"/>
      <c r="E252" s="228"/>
      <c r="F252" s="322"/>
      <c r="G252" s="228"/>
      <c r="H252" s="228"/>
    </row>
    <row r="253" spans="1:8" s="198" customFormat="1" ht="12.75">
      <c r="A253" s="164" t="s">
        <v>261</v>
      </c>
      <c r="B253" s="277"/>
      <c r="C253" s="277"/>
      <c r="D253" s="278"/>
      <c r="E253" s="241"/>
      <c r="F253" s="324"/>
      <c r="G253" s="241"/>
      <c r="H253" s="241"/>
    </row>
    <row r="254" spans="1:8" s="198" customFormat="1" ht="9.75">
      <c r="A254" s="279" t="s">
        <v>409</v>
      </c>
      <c r="B254" s="279"/>
      <c r="C254" s="279"/>
      <c r="D254" s="279"/>
      <c r="E254" s="241"/>
      <c r="F254" s="323"/>
      <c r="G254" s="241"/>
      <c r="H254" s="241"/>
    </row>
    <row r="255" spans="1:8" s="198" customFormat="1" ht="9.75">
      <c r="A255" s="280" t="s">
        <v>109</v>
      </c>
      <c r="B255" s="279"/>
      <c r="C255" s="279"/>
      <c r="D255" s="279"/>
      <c r="E255" s="241"/>
      <c r="F255" s="323"/>
      <c r="G255" s="241"/>
      <c r="H255" s="241"/>
    </row>
    <row r="256" spans="1:6" s="198" customFormat="1" ht="12.75">
      <c r="A256" s="649" t="s">
        <v>341</v>
      </c>
      <c r="B256" s="650"/>
      <c r="C256" s="650"/>
      <c r="D256" s="650"/>
      <c r="F256" s="320"/>
    </row>
    <row r="257" spans="1:6" s="198" customFormat="1" ht="9.75">
      <c r="A257" s="523"/>
      <c r="B257" s="524"/>
      <c r="F257" s="320"/>
    </row>
    <row r="258" spans="1:6" s="198" customFormat="1" ht="9.75">
      <c r="A258" s="525"/>
      <c r="B258" s="242"/>
      <c r="F258" s="320"/>
    </row>
    <row r="259" spans="1:8" s="283" customFormat="1" ht="13.5">
      <c r="A259" s="526"/>
      <c r="B259" s="527"/>
      <c r="C259" s="281"/>
      <c r="D259" s="282"/>
      <c r="E259" s="282"/>
      <c r="F259" s="325"/>
      <c r="G259" s="282"/>
      <c r="H259" s="282"/>
    </row>
    <row r="260" s="198" customFormat="1" ht="9.75">
      <c r="F260" s="320"/>
    </row>
    <row r="261" s="198" customFormat="1" ht="9.75">
      <c r="F261" s="320"/>
    </row>
    <row r="262" s="198" customFormat="1" ht="9.75">
      <c r="F262" s="320"/>
    </row>
    <row r="263" spans="2:6" s="198" customFormat="1" ht="15">
      <c r="B263" s="284"/>
      <c r="C263" s="475" t="s">
        <v>45</v>
      </c>
      <c r="D263" s="476"/>
      <c r="E263" s="477"/>
      <c r="F263" s="320"/>
    </row>
    <row r="264" spans="1:4" ht="13.5" thickBot="1">
      <c r="A264" s="285"/>
      <c r="B264" s="285"/>
      <c r="C264" s="285"/>
      <c r="D264" s="285"/>
    </row>
    <row r="265" spans="1:4" ht="13.5" thickBot="1">
      <c r="A265" s="478" t="s">
        <v>46</v>
      </c>
      <c r="B265" s="479"/>
      <c r="C265" s="480"/>
      <c r="D265" s="285"/>
    </row>
    <row r="266" spans="1:4" ht="13.5" thickBot="1">
      <c r="A266" s="481" t="s">
        <v>47</v>
      </c>
      <c r="B266" s="391">
        <v>0</v>
      </c>
      <c r="C266" s="482"/>
      <c r="D266" s="285"/>
    </row>
    <row r="267" spans="1:4" ht="12.75">
      <c r="A267" s="286"/>
      <c r="B267" s="287"/>
      <c r="C267" s="288"/>
      <c r="D267" s="285"/>
    </row>
    <row r="268" spans="1:4" ht="12.75">
      <c r="A268" s="289" t="s">
        <v>48</v>
      </c>
      <c r="B268" s="290"/>
      <c r="C268" s="291"/>
      <c r="D268" s="285"/>
    </row>
    <row r="269" spans="3:4" ht="13.5" thickBot="1">
      <c r="C269" s="292"/>
      <c r="D269" s="284"/>
    </row>
    <row r="270" spans="1:6" ht="12.75">
      <c r="A270" s="293" t="s">
        <v>264</v>
      </c>
      <c r="B270" s="294"/>
      <c r="C270" s="664" t="s">
        <v>410</v>
      </c>
      <c r="D270" s="665"/>
      <c r="E270" s="665"/>
      <c r="F270" s="666"/>
    </row>
    <row r="271" spans="1:6" ht="57">
      <c r="A271" s="483" t="s">
        <v>411</v>
      </c>
      <c r="B271" s="392"/>
      <c r="C271" s="629"/>
      <c r="D271" s="630"/>
      <c r="E271" s="630"/>
      <c r="F271" s="631"/>
    </row>
    <row r="272" spans="1:6" ht="24">
      <c r="A272" s="484" t="s">
        <v>272</v>
      </c>
      <c r="B272" s="394">
        <f>SUM(B271:B271)</f>
        <v>0</v>
      </c>
      <c r="C272" s="629"/>
      <c r="D272" s="630"/>
      <c r="E272" s="630"/>
      <c r="F272" s="631"/>
    </row>
    <row r="273" spans="1:6" ht="45">
      <c r="A273" s="485" t="s">
        <v>342</v>
      </c>
      <c r="B273" s="393"/>
      <c r="C273" s="629"/>
      <c r="D273" s="630"/>
      <c r="E273" s="630"/>
      <c r="F273" s="631"/>
    </row>
    <row r="274" spans="1:6" ht="24" thickBot="1">
      <c r="A274" s="486" t="s">
        <v>49</v>
      </c>
      <c r="B274" s="395">
        <f>B272+B273</f>
        <v>0</v>
      </c>
      <c r="C274" s="295"/>
      <c r="D274" s="663"/>
      <c r="E274" s="624"/>
      <c r="F274" s="625"/>
    </row>
    <row r="275" spans="1:4" ht="12.75">
      <c r="A275" s="296"/>
      <c r="B275" s="296"/>
      <c r="C275" s="285"/>
      <c r="D275" s="285"/>
    </row>
    <row r="276" spans="1:4" ht="12.75">
      <c r="A276" s="289" t="s">
        <v>50</v>
      </c>
      <c r="B276" s="291"/>
      <c r="C276" s="291"/>
      <c r="D276" s="285"/>
    </row>
    <row r="277" spans="1:6" s="242" customFormat="1" ht="24.75" customHeight="1" thickBot="1">
      <c r="A277" s="674" t="s">
        <v>343</v>
      </c>
      <c r="B277" s="675"/>
      <c r="C277" s="675"/>
      <c r="D277" s="675"/>
      <c r="E277" s="675"/>
      <c r="F277" s="675"/>
    </row>
    <row r="278" spans="1:6" ht="12.75">
      <c r="A278" s="297" t="s">
        <v>344</v>
      </c>
      <c r="B278" s="298" t="s">
        <v>51</v>
      </c>
      <c r="C278" s="632" t="s">
        <v>263</v>
      </c>
      <c r="D278" s="633"/>
      <c r="E278" s="633"/>
      <c r="F278" s="634"/>
    </row>
    <row r="279" spans="1:6" ht="12.75">
      <c r="A279" s="299"/>
      <c r="B279" s="396"/>
      <c r="C279" s="638"/>
      <c r="D279" s="639"/>
      <c r="E279" s="639"/>
      <c r="F279" s="640"/>
    </row>
    <row r="280" spans="1:6" ht="12.75">
      <c r="A280" s="299"/>
      <c r="B280" s="396"/>
      <c r="C280" s="638"/>
      <c r="D280" s="639"/>
      <c r="E280" s="639"/>
      <c r="F280" s="640"/>
    </row>
    <row r="281" spans="1:6" ht="12.75">
      <c r="A281" s="299"/>
      <c r="B281" s="396"/>
      <c r="C281" s="638"/>
      <c r="D281" s="639"/>
      <c r="E281" s="639"/>
      <c r="F281" s="640"/>
    </row>
    <row r="282" spans="1:6" ht="24" thickBot="1">
      <c r="A282" s="300" t="s">
        <v>52</v>
      </c>
      <c r="B282" s="397">
        <f>SUM(B279:B281)</f>
        <v>0</v>
      </c>
      <c r="C282" s="623"/>
      <c r="D282" s="624"/>
      <c r="E282" s="624"/>
      <c r="F282" s="625"/>
    </row>
    <row r="283" spans="1:4" ht="12.75">
      <c r="A283" s="285"/>
      <c r="B283" s="285"/>
      <c r="C283" s="285"/>
      <c r="D283" s="285"/>
    </row>
    <row r="284" spans="1:3" ht="26.25" customHeight="1">
      <c r="A284" s="301" t="s">
        <v>1</v>
      </c>
      <c r="B284" s="398">
        <f>B250</f>
        <v>0</v>
      </c>
      <c r="C284" s="284"/>
    </row>
    <row r="285" spans="1:4" ht="12.75">
      <c r="A285" s="285"/>
      <c r="B285" s="285"/>
      <c r="C285" s="285"/>
      <c r="D285" s="285"/>
    </row>
    <row r="286" spans="1:6" ht="24">
      <c r="A286" s="301" t="s">
        <v>0</v>
      </c>
      <c r="B286" s="398">
        <f>B284-B282-B274</f>
        <v>0</v>
      </c>
      <c r="C286" s="302"/>
      <c r="D286" s="621" t="s">
        <v>2</v>
      </c>
      <c r="E286" s="622"/>
      <c r="F286" s="398" t="e">
        <f>B286/B284*100</f>
        <v>#DIV/0!</v>
      </c>
    </row>
    <row r="287" spans="4:5" ht="12.75">
      <c r="D287" s="302" t="s">
        <v>345</v>
      </c>
      <c r="E287" s="533"/>
    </row>
    <row r="288" spans="1:4" ht="12.75">
      <c r="A288" s="285"/>
      <c r="B288" s="285"/>
      <c r="C288" s="285"/>
      <c r="D288" s="285"/>
    </row>
  </sheetData>
  <sheetProtection password="DE55" sheet="1" objects="1" scenarios="1"/>
  <mergeCells count="38">
    <mergeCell ref="A88:C88"/>
    <mergeCell ref="A96:D96"/>
    <mergeCell ref="A120:C120"/>
    <mergeCell ref="A170:D170"/>
    <mergeCell ref="A130:C130"/>
    <mergeCell ref="A131:C131"/>
    <mergeCell ref="A141:C141"/>
    <mergeCell ref="A142:C142"/>
    <mergeCell ref="A137:D137"/>
    <mergeCell ref="A138:D138"/>
    <mergeCell ref="C281:F281"/>
    <mergeCell ref="D274:F274"/>
    <mergeCell ref="C270:F270"/>
    <mergeCell ref="A183:C183"/>
    <mergeCell ref="A209:C209"/>
    <mergeCell ref="A188:D188"/>
    <mergeCell ref="C279:F279"/>
    <mergeCell ref="A277:F277"/>
    <mergeCell ref="F63:H63"/>
    <mergeCell ref="A161:E161"/>
    <mergeCell ref="D250:E250"/>
    <mergeCell ref="A256:D256"/>
    <mergeCell ref="A63:D63"/>
    <mergeCell ref="A79:C79"/>
    <mergeCell ref="A109:C109"/>
    <mergeCell ref="A110:C110"/>
    <mergeCell ref="A121:C121"/>
    <mergeCell ref="A65:H65"/>
    <mergeCell ref="D286:E286"/>
    <mergeCell ref="C282:F282"/>
    <mergeCell ref="A129:C129"/>
    <mergeCell ref="A119:C119"/>
    <mergeCell ref="C272:F272"/>
    <mergeCell ref="C271:F271"/>
    <mergeCell ref="C273:F273"/>
    <mergeCell ref="C278:F278"/>
    <mergeCell ref="A139:D139"/>
    <mergeCell ref="C280:F280"/>
  </mergeCells>
  <printOptions horizontalCentered="1"/>
  <pageMargins left="0.43" right="0.4330708661417323" top="0.21" bottom="0.26" header="0.22" footer="0.25"/>
  <pageSetup horizontalDpi="300" verticalDpi="300" orientation="landscape" paperSize="9" r:id="rId1"/>
  <headerFooter alignWithMargins="0">
    <oddHeader>&amp;LDetailed Budget</oddHeader>
    <oddFooter>&amp;R&amp;P/&amp;N</oddFooter>
  </headerFooter>
  <rowBreaks count="7" manualBreakCount="7">
    <brk id="43" max="255" man="1"/>
    <brk id="65" max="255" man="1"/>
    <brk id="133" max="255" man="1"/>
    <brk id="155" max="255" man="1"/>
    <brk id="184" max="255" man="1"/>
    <brk id="222" max="255" man="1"/>
    <brk id="262" max="255" man="1"/>
  </rowBreaks>
</worksheet>
</file>

<file path=xl/worksheets/sheet4.xml><?xml version="1.0" encoding="utf-8"?>
<worksheet xmlns="http://schemas.openxmlformats.org/spreadsheetml/2006/main" xmlns:r="http://schemas.openxmlformats.org/officeDocument/2006/relationships">
  <dimension ref="A1:H44"/>
  <sheetViews>
    <sheetView workbookViewId="0" topLeftCell="A1">
      <selection activeCell="A11" sqref="A11"/>
    </sheetView>
  </sheetViews>
  <sheetFormatPr defaultColWidth="9.140625" defaultRowHeight="12.75"/>
  <cols>
    <col min="1" max="1" width="26.00390625" style="494" customWidth="1"/>
    <col min="2" max="2" width="14.28125" style="402" customWidth="1"/>
    <col min="3" max="4" width="15.7109375" style="402" customWidth="1"/>
    <col min="5" max="5" width="12.8515625" style="402" customWidth="1"/>
    <col min="6" max="6" width="12.7109375" style="402" customWidth="1"/>
    <col min="7" max="7" width="13.140625" style="402" customWidth="1"/>
    <col min="8" max="8" width="10.8515625" style="402" customWidth="1"/>
    <col min="9" max="16384" width="11.00390625" style="402" customWidth="1"/>
  </cols>
  <sheetData>
    <row r="1" s="488" customFormat="1" ht="10.5" thickBot="1">
      <c r="A1" s="487" t="s">
        <v>292</v>
      </c>
    </row>
    <row r="2" spans="1:8" ht="10.5" thickBot="1">
      <c r="A2" s="489" t="s">
        <v>294</v>
      </c>
      <c r="B2" s="490"/>
      <c r="C2" s="491"/>
      <c r="D2" s="491"/>
      <c r="E2" s="491"/>
      <c r="F2" s="492"/>
      <c r="G2" s="493"/>
      <c r="H2" s="494"/>
    </row>
    <row r="3" spans="6:8" ht="9.75">
      <c r="F3" s="494"/>
      <c r="H3" s="494"/>
    </row>
    <row r="4" spans="6:8" ht="9.75">
      <c r="F4" s="494"/>
      <c r="H4" s="494"/>
    </row>
    <row r="5" s="488" customFormat="1" ht="9.75">
      <c r="A5" s="487" t="s">
        <v>293</v>
      </c>
    </row>
    <row r="7" spans="1:8" s="494" customFormat="1" ht="30">
      <c r="A7" s="495" t="s">
        <v>172</v>
      </c>
      <c r="B7" s="495">
        <v>1</v>
      </c>
      <c r="C7" s="495">
        <v>2</v>
      </c>
      <c r="D7" s="495">
        <v>3</v>
      </c>
      <c r="E7" s="495">
        <v>4</v>
      </c>
      <c r="F7" s="495">
        <v>5</v>
      </c>
      <c r="G7" s="495">
        <v>6</v>
      </c>
      <c r="H7" s="496" t="s">
        <v>17</v>
      </c>
    </row>
    <row r="8" spans="1:8" ht="9.75">
      <c r="A8" s="496"/>
      <c r="B8" s="497"/>
      <c r="C8" s="497"/>
      <c r="D8" s="497"/>
      <c r="E8" s="497"/>
      <c r="F8" s="497"/>
      <c r="G8" s="497"/>
      <c r="H8" s="497"/>
    </row>
    <row r="9" spans="1:8" s="499" customFormat="1" ht="9.75">
      <c r="A9" s="498" t="s">
        <v>167</v>
      </c>
      <c r="B9" s="399">
        <f aca="true" t="shared" si="0" ref="B9:G9">SUM(B10)</f>
        <v>0</v>
      </c>
      <c r="C9" s="399">
        <f t="shared" si="0"/>
        <v>0</v>
      </c>
      <c r="D9" s="399">
        <f t="shared" si="0"/>
        <v>0</v>
      </c>
      <c r="E9" s="399">
        <f t="shared" si="0"/>
        <v>0</v>
      </c>
      <c r="F9" s="399">
        <f t="shared" si="0"/>
        <v>0</v>
      </c>
      <c r="G9" s="399">
        <f t="shared" si="0"/>
        <v>0</v>
      </c>
      <c r="H9" s="403">
        <f>SUM(B9,C9,D9,E9,F9,G9)</f>
        <v>0</v>
      </c>
    </row>
    <row r="10" spans="1:8" ht="9.75">
      <c r="A10" s="496" t="s">
        <v>166</v>
      </c>
      <c r="B10" s="400">
        <f>'BUD CONF 1 '!F20</f>
        <v>0</v>
      </c>
      <c r="C10" s="400">
        <f>'BUD CONF 2'!F20</f>
        <v>0</v>
      </c>
      <c r="D10" s="400">
        <f>'BUD CONF 3'!F20</f>
        <v>0</v>
      </c>
      <c r="E10" s="400">
        <f>'BUD CONF 4'!F20</f>
        <v>0</v>
      </c>
      <c r="F10" s="400">
        <f>'BUD CONF 5'!F20</f>
        <v>0</v>
      </c>
      <c r="G10" s="400">
        <f>'BUD CONF 6'!F20</f>
        <v>0</v>
      </c>
      <c r="H10" s="401"/>
    </row>
    <row r="11" spans="1:8" ht="9.75">
      <c r="A11" s="496"/>
      <c r="B11" s="401"/>
      <c r="C11" s="401"/>
      <c r="D11" s="401"/>
      <c r="E11" s="401"/>
      <c r="F11" s="401"/>
      <c r="G11" s="401"/>
      <c r="H11" s="401"/>
    </row>
    <row r="12" spans="1:8" s="499" customFormat="1" ht="9.75">
      <c r="A12" s="498" t="s">
        <v>168</v>
      </c>
      <c r="B12" s="399">
        <f aca="true" t="shared" si="1" ref="B12:G12">SUM(B13,B14)</f>
        <v>0</v>
      </c>
      <c r="C12" s="399">
        <f t="shared" si="1"/>
        <v>0</v>
      </c>
      <c r="D12" s="399">
        <f t="shared" si="1"/>
        <v>0</v>
      </c>
      <c r="E12" s="399">
        <f t="shared" si="1"/>
        <v>0</v>
      </c>
      <c r="F12" s="399">
        <f t="shared" si="1"/>
        <v>0</v>
      </c>
      <c r="G12" s="399">
        <f t="shared" si="1"/>
        <v>0</v>
      </c>
      <c r="H12" s="403">
        <f>SUM(B12:G12)</f>
        <v>0</v>
      </c>
    </row>
    <row r="13" spans="1:8" s="494" customFormat="1" ht="9.75">
      <c r="A13" s="496" t="s">
        <v>102</v>
      </c>
      <c r="B13" s="400">
        <f>'BUD CONF 1 '!D48</f>
        <v>0</v>
      </c>
      <c r="C13" s="400">
        <f>'BUD CONF 2'!D48</f>
        <v>0</v>
      </c>
      <c r="D13" s="400">
        <f>'BUD CONF 3'!D48</f>
        <v>0</v>
      </c>
      <c r="E13" s="400">
        <f>'BUD CONF 4'!D48</f>
        <v>0</v>
      </c>
      <c r="F13" s="400">
        <f>'BUD CONF 5'!D48</f>
        <v>0</v>
      </c>
      <c r="G13" s="400">
        <f>'BUD CONF 6'!D48</f>
        <v>0</v>
      </c>
      <c r="H13" s="400">
        <f>SUM(B13:G13)</f>
        <v>0</v>
      </c>
    </row>
    <row r="14" spans="1:8" s="494" customFormat="1" ht="9.75">
      <c r="A14" s="496" t="s">
        <v>114</v>
      </c>
      <c r="B14" s="400">
        <f>'BUD CONF 1 '!H48</f>
        <v>0</v>
      </c>
      <c r="C14" s="400">
        <f>'BUD CONF 2'!H48</f>
        <v>0</v>
      </c>
      <c r="D14" s="400">
        <f>'BUD CONF 3'!H48</f>
        <v>0</v>
      </c>
      <c r="E14" s="400">
        <f>'BUD CONF 4'!H48</f>
        <v>0</v>
      </c>
      <c r="F14" s="400">
        <f>'BUD CONF 5'!H48</f>
        <v>0</v>
      </c>
      <c r="G14" s="400">
        <f>'BUD CONF 6'!H48</f>
        <v>0</v>
      </c>
      <c r="H14" s="400">
        <f>SUM(B14:G14)</f>
        <v>0</v>
      </c>
    </row>
    <row r="15" spans="1:8" ht="9.75">
      <c r="A15" s="496"/>
      <c r="B15" s="401"/>
      <c r="C15" s="401"/>
      <c r="D15" s="401"/>
      <c r="E15" s="401"/>
      <c r="F15" s="401"/>
      <c r="G15" s="401"/>
      <c r="H15" s="404"/>
    </row>
    <row r="16" spans="1:8" s="499" customFormat="1" ht="9.75">
      <c r="A16" s="498" t="s">
        <v>169</v>
      </c>
      <c r="B16" s="399">
        <f aca="true" t="shared" si="2" ref="B16:G16">SUM(B17:B23)</f>
        <v>0</v>
      </c>
      <c r="C16" s="399">
        <f t="shared" si="2"/>
        <v>0</v>
      </c>
      <c r="D16" s="399">
        <f t="shared" si="2"/>
        <v>0</v>
      </c>
      <c r="E16" s="399">
        <f t="shared" si="2"/>
        <v>0</v>
      </c>
      <c r="F16" s="399">
        <f t="shared" si="2"/>
        <v>0</v>
      </c>
      <c r="G16" s="399">
        <f t="shared" si="2"/>
        <v>0</v>
      </c>
      <c r="H16" s="399">
        <f>SUM(B16:G16)</f>
        <v>0</v>
      </c>
    </row>
    <row r="17" spans="1:8" ht="9.75">
      <c r="A17" s="496" t="s">
        <v>158</v>
      </c>
      <c r="B17" s="400">
        <f>'BUD CONF 1 '!D63</f>
        <v>0</v>
      </c>
      <c r="C17" s="400">
        <f>'BUD CONF 2'!D63</f>
        <v>0</v>
      </c>
      <c r="D17" s="400">
        <f>'BUD CONF 3'!D63</f>
        <v>0</v>
      </c>
      <c r="E17" s="400">
        <f>'BUD CONF 4'!D63</f>
        <v>0</v>
      </c>
      <c r="F17" s="400">
        <f>'BUD CONF 5'!D63</f>
        <v>0</v>
      </c>
      <c r="G17" s="400">
        <f>'BUD CONF 6'!D63</f>
        <v>0</v>
      </c>
      <c r="H17" s="400">
        <f>SUM(B17:G17)</f>
        <v>0</v>
      </c>
    </row>
    <row r="18" spans="1:8" ht="9.75">
      <c r="A18" s="496" t="s">
        <v>159</v>
      </c>
      <c r="B18" s="400">
        <f>'BUD CONF 1 '!D71</f>
        <v>0</v>
      </c>
      <c r="C18" s="400">
        <f>'BUD CONF 2'!D71</f>
        <v>0</v>
      </c>
      <c r="D18" s="400">
        <f>'BUD CONF 3'!D71</f>
        <v>0</v>
      </c>
      <c r="E18" s="400">
        <f>'BUD CONF 4'!D71</f>
        <v>0</v>
      </c>
      <c r="F18" s="400">
        <f>'BUD CONF 5'!D71</f>
        <v>0</v>
      </c>
      <c r="G18" s="400">
        <f>'BUD CONF 6'!D71</f>
        <v>0</v>
      </c>
      <c r="H18" s="400">
        <f aca="true" t="shared" si="3" ref="H18:H23">SUM(B18:G18)</f>
        <v>0</v>
      </c>
    </row>
    <row r="19" spans="1:8" ht="9.75">
      <c r="A19" s="496" t="s">
        <v>160</v>
      </c>
      <c r="B19" s="400">
        <f>'BUD CONF 1 '!E79</f>
        <v>0</v>
      </c>
      <c r="C19" s="400">
        <f>'BUD CONF 2'!E79</f>
        <v>0</v>
      </c>
      <c r="D19" s="400">
        <f>'BUD CONF 3'!E79</f>
        <v>0</v>
      </c>
      <c r="E19" s="400">
        <f>'BUD CONF 4'!E79</f>
        <v>0</v>
      </c>
      <c r="F19" s="400">
        <f>'BUD CONF 5'!E79</f>
        <v>0</v>
      </c>
      <c r="G19" s="400">
        <f>'BUD CONF 6'!E79</f>
        <v>0</v>
      </c>
      <c r="H19" s="400">
        <f t="shared" si="3"/>
        <v>0</v>
      </c>
    </row>
    <row r="20" spans="1:8" ht="9.75">
      <c r="A20" s="496" t="s">
        <v>161</v>
      </c>
      <c r="B20" s="400">
        <f>'BUD CONF 1 '!E93</f>
        <v>0</v>
      </c>
      <c r="C20" s="400">
        <f>'BUD CONF 2'!E93</f>
        <v>0</v>
      </c>
      <c r="D20" s="400">
        <f>'BUD CONF 3'!E93</f>
        <v>0</v>
      </c>
      <c r="E20" s="400">
        <f>'BUD CONF 4'!E93</f>
        <v>0</v>
      </c>
      <c r="F20" s="400">
        <f>'BUD CONF 5'!E93</f>
        <v>0</v>
      </c>
      <c r="G20" s="400">
        <f>'BUD CONF 6'!E93</f>
        <v>0</v>
      </c>
      <c r="H20" s="400">
        <f t="shared" si="3"/>
        <v>0</v>
      </c>
    </row>
    <row r="21" spans="1:8" ht="9.75">
      <c r="A21" s="496" t="s">
        <v>205</v>
      </c>
      <c r="B21" s="400">
        <f>'BUD CONF 1 '!D98</f>
        <v>0</v>
      </c>
      <c r="C21" s="400">
        <f>'BUD CONF 2'!D98</f>
        <v>0</v>
      </c>
      <c r="D21" s="400">
        <f>'BUD CONF 3'!D98</f>
        <v>0</v>
      </c>
      <c r="E21" s="400">
        <f>'BUD CONF 4'!D98</f>
        <v>0</v>
      </c>
      <c r="F21" s="400">
        <f>'BUD CONF 5'!D98</f>
        <v>0</v>
      </c>
      <c r="G21" s="400">
        <f>'BUD CONF 6'!D98</f>
        <v>0</v>
      </c>
      <c r="H21" s="400">
        <f t="shared" si="3"/>
        <v>0</v>
      </c>
    </row>
    <row r="22" spans="1:8" ht="9.75">
      <c r="A22" s="496" t="s">
        <v>162</v>
      </c>
      <c r="B22" s="400">
        <f>'BUD CONF 1 '!D112</f>
        <v>0</v>
      </c>
      <c r="C22" s="400">
        <f>'BUD CONF 2'!D112</f>
        <v>0</v>
      </c>
      <c r="D22" s="400">
        <f>'BUD CONF 3'!D112</f>
        <v>0</v>
      </c>
      <c r="E22" s="400">
        <f>'BUD CONF 4'!D112</f>
        <v>0</v>
      </c>
      <c r="F22" s="400">
        <f>'BUD CONF 5'!D112</f>
        <v>0</v>
      </c>
      <c r="G22" s="400">
        <f>'BUD CONF 6'!D112</f>
        <v>0</v>
      </c>
      <c r="H22" s="400">
        <f t="shared" si="3"/>
        <v>0</v>
      </c>
    </row>
    <row r="23" spans="1:8" ht="9.75">
      <c r="A23" s="496" t="s">
        <v>163</v>
      </c>
      <c r="B23" s="400">
        <f>'BUD CONF 1 '!D120</f>
        <v>0</v>
      </c>
      <c r="C23" s="400">
        <f>'BUD CONF 2'!D120</f>
        <v>0</v>
      </c>
      <c r="D23" s="400">
        <f>'BUD CONF 3'!D120</f>
        <v>0</v>
      </c>
      <c r="E23" s="400">
        <f>'BUD CONF 4'!D120</f>
        <v>0</v>
      </c>
      <c r="F23" s="400">
        <f>'BUD CONF 5'!D120</f>
        <v>0</v>
      </c>
      <c r="G23" s="400">
        <f>'BUD CONF 6'!D120</f>
        <v>0</v>
      </c>
      <c r="H23" s="400">
        <f t="shared" si="3"/>
        <v>0</v>
      </c>
    </row>
    <row r="25" spans="1:8" ht="9.75">
      <c r="A25" s="496"/>
      <c r="B25" s="401"/>
      <c r="C25" s="404"/>
      <c r="D25" s="401"/>
      <c r="E25" s="401"/>
      <c r="F25" s="401"/>
      <c r="G25" s="401"/>
      <c r="H25" s="404"/>
    </row>
    <row r="26" spans="1:8" s="499" customFormat="1" ht="9.75">
      <c r="A26" s="498" t="s">
        <v>170</v>
      </c>
      <c r="B26" s="399">
        <f aca="true" t="shared" si="4" ref="B26:G26">SUM(B27,B28,B29)</f>
        <v>0</v>
      </c>
      <c r="C26" s="399">
        <f t="shared" si="4"/>
        <v>0</v>
      </c>
      <c r="D26" s="399">
        <f t="shared" si="4"/>
        <v>0</v>
      </c>
      <c r="E26" s="399">
        <f t="shared" si="4"/>
        <v>0</v>
      </c>
      <c r="F26" s="399">
        <f t="shared" si="4"/>
        <v>0</v>
      </c>
      <c r="G26" s="399">
        <f t="shared" si="4"/>
        <v>0</v>
      </c>
      <c r="H26" s="403">
        <f>SUM(B26:G26)</f>
        <v>0</v>
      </c>
    </row>
    <row r="27" spans="1:8" ht="9.75">
      <c r="A27" s="496" t="s">
        <v>164</v>
      </c>
      <c r="B27" s="400">
        <f>'BUD CONF 1 '!E134</f>
        <v>0</v>
      </c>
      <c r="C27" s="400">
        <f>'BUD CONF 2'!E134</f>
        <v>0</v>
      </c>
      <c r="D27" s="400">
        <f>'BUD CONF 3'!E134</f>
        <v>0</v>
      </c>
      <c r="E27" s="400">
        <f>'BUD CONF 4'!E134</f>
        <v>0</v>
      </c>
      <c r="F27" s="400">
        <f>'BUD CONF 5'!E134</f>
        <v>0</v>
      </c>
      <c r="G27" s="400">
        <f>'BUD CONF 6'!E134</f>
        <v>0</v>
      </c>
      <c r="H27" s="400">
        <f>SUM(B27:G27)</f>
        <v>0</v>
      </c>
    </row>
    <row r="28" spans="1:8" ht="9.75">
      <c r="A28" s="496" t="s">
        <v>165</v>
      </c>
      <c r="B28" s="400">
        <f>'BUD CONF 1 '!E145</f>
        <v>0</v>
      </c>
      <c r="C28" s="400">
        <f>'BUD CONF 2'!E145</f>
        <v>0</v>
      </c>
      <c r="D28" s="400">
        <f>'BUD CONF 3'!E145</f>
        <v>0</v>
      </c>
      <c r="E28" s="400">
        <f>'BUD CONF 4'!E145</f>
        <v>0</v>
      </c>
      <c r="F28" s="400">
        <f>'BUD CONF 5'!E145</f>
        <v>0</v>
      </c>
      <c r="G28" s="400">
        <f>'BUD CONF 6'!E145</f>
        <v>0</v>
      </c>
      <c r="H28" s="400">
        <f>SUM(B28:G28)</f>
        <v>0</v>
      </c>
    </row>
    <row r="29" spans="1:8" ht="9.75">
      <c r="A29" s="496" t="s">
        <v>40</v>
      </c>
      <c r="B29" s="400">
        <f>'BUD CONF 1 '!D154</f>
        <v>0</v>
      </c>
      <c r="C29" s="400">
        <f>'BUD CONF 2'!D154</f>
        <v>0</v>
      </c>
      <c r="D29" s="400">
        <f>'BUD CONF 3'!D154</f>
        <v>0</v>
      </c>
      <c r="E29" s="400">
        <f>'BUD CONF 4'!D154</f>
        <v>0</v>
      </c>
      <c r="F29" s="400">
        <f>'BUD CONF 5'!D154</f>
        <v>0</v>
      </c>
      <c r="G29" s="400">
        <f>'BUD CONF 6'!D154</f>
        <v>0</v>
      </c>
      <c r="H29" s="400">
        <f>SUM(B29:G29)</f>
        <v>0</v>
      </c>
    </row>
    <row r="30" spans="1:8" ht="9.75">
      <c r="A30" s="496"/>
      <c r="B30" s="401"/>
      <c r="C30" s="404"/>
      <c r="D30" s="404"/>
      <c r="E30" s="404"/>
      <c r="F30" s="404"/>
      <c r="G30" s="401"/>
      <c r="H30" s="404"/>
    </row>
    <row r="31" spans="1:8" ht="9.75">
      <c r="A31" s="496"/>
      <c r="B31" s="401"/>
      <c r="C31" s="404"/>
      <c r="D31" s="401"/>
      <c r="E31" s="401"/>
      <c r="F31" s="401"/>
      <c r="G31" s="401"/>
      <c r="H31" s="404"/>
    </row>
    <row r="32" spans="1:8" s="499" customFormat="1" ht="9.75">
      <c r="A32" s="498" t="s">
        <v>171</v>
      </c>
      <c r="B32" s="399">
        <f aca="true" t="shared" si="5" ref="B32:G32">SUM(B9,B12,B16,B26)</f>
        <v>0</v>
      </c>
      <c r="C32" s="399">
        <f t="shared" si="5"/>
        <v>0</v>
      </c>
      <c r="D32" s="399">
        <f t="shared" si="5"/>
        <v>0</v>
      </c>
      <c r="E32" s="399">
        <f t="shared" si="5"/>
        <v>0</v>
      </c>
      <c r="F32" s="399">
        <f t="shared" si="5"/>
        <v>0</v>
      </c>
      <c r="G32" s="399">
        <f t="shared" si="5"/>
        <v>0</v>
      </c>
      <c r="H32" s="403">
        <f>SUM(B32:G32)</f>
        <v>0</v>
      </c>
    </row>
    <row r="33" spans="2:8" ht="9.75">
      <c r="B33" s="500"/>
      <c r="C33" s="501"/>
      <c r="D33" s="500"/>
      <c r="E33" s="500"/>
      <c r="F33" s="500"/>
      <c r="G33" s="500"/>
      <c r="H33" s="500"/>
    </row>
    <row r="34" spans="3:6" ht="9.75">
      <c r="C34" s="494"/>
      <c r="D34" s="494"/>
      <c r="E34" s="494"/>
      <c r="F34" s="494"/>
    </row>
    <row r="35" ht="9.75">
      <c r="C35" s="494"/>
    </row>
    <row r="37" ht="9.75">
      <c r="C37" s="494"/>
    </row>
    <row r="39" ht="9.75">
      <c r="A39" s="402"/>
    </row>
    <row r="40" ht="9.75">
      <c r="A40" s="402"/>
    </row>
    <row r="41" ht="9.75">
      <c r="A41" s="402"/>
    </row>
    <row r="42" ht="9.75">
      <c r="A42" s="402"/>
    </row>
    <row r="43" ht="9.75">
      <c r="A43" s="402"/>
    </row>
    <row r="44" ht="9.75">
      <c r="A44" s="402"/>
    </row>
  </sheetData>
  <sheetProtection password="DE55" sheet="1" objects="1" scenarios="1"/>
  <printOptions/>
  <pageMargins left="0.75" right="0.75" top="1" bottom="1" header="0.5" footer="0.5"/>
  <pageSetup horizontalDpi="600" verticalDpi="600" orientation="landscape" paperSize="9" r:id="rId1"/>
  <headerFooter alignWithMargins="0">
    <oddHeader>&amp;C&amp;A</oddHeader>
    <oddFooter>&amp;R&amp;P/&amp;N</oddFooter>
  </headerFooter>
</worksheet>
</file>

<file path=xl/worksheets/sheet5.xml><?xml version="1.0" encoding="utf-8"?>
<worksheet xmlns="http://schemas.openxmlformats.org/spreadsheetml/2006/main" xmlns:r="http://schemas.openxmlformats.org/officeDocument/2006/relationships">
  <dimension ref="A1:J163"/>
  <sheetViews>
    <sheetView workbookViewId="0" topLeftCell="A1">
      <selection activeCell="D15" sqref="D15"/>
    </sheetView>
  </sheetViews>
  <sheetFormatPr defaultColWidth="9.140625" defaultRowHeight="12.75"/>
  <cols>
    <col min="1" max="1" width="21.7109375" style="0" customWidth="1"/>
    <col min="2" max="2" width="15.57421875" style="0" customWidth="1"/>
    <col min="3" max="3" width="14.140625" style="0" customWidth="1"/>
    <col min="4" max="4" width="12.8515625" style="0" customWidth="1"/>
    <col min="5" max="5" width="11.57421875" style="0" customWidth="1"/>
    <col min="6" max="6" width="9.8515625" style="1" customWidth="1"/>
    <col min="7" max="7" width="11.7109375" style="0" customWidth="1"/>
    <col min="8" max="8" width="10.8515625" style="0" customWidth="1"/>
  </cols>
  <sheetData>
    <row r="1" spans="1:6" s="2" customFormat="1" ht="9.75">
      <c r="A1" s="125"/>
      <c r="B1" s="94"/>
      <c r="F1" s="58"/>
    </row>
    <row r="2" s="2" customFormat="1" ht="9.75">
      <c r="F2" s="58"/>
    </row>
    <row r="3" spans="1:6" s="3" customFormat="1" ht="12.75">
      <c r="A3" s="615" t="s">
        <v>180</v>
      </c>
      <c r="B3" s="616"/>
      <c r="C3" s="616"/>
      <c r="D3" s="616"/>
      <c r="E3" s="616"/>
      <c r="F3" s="616"/>
    </row>
    <row r="4" spans="1:6" s="2" customFormat="1" ht="12.75">
      <c r="A4" s="701" t="s">
        <v>393</v>
      </c>
      <c r="B4" s="616"/>
      <c r="C4" s="616"/>
      <c r="D4" s="616"/>
      <c r="E4" s="616"/>
      <c r="F4" s="58"/>
    </row>
    <row r="5" spans="3:6" s="2" customFormat="1" ht="9.75">
      <c r="C5" s="93"/>
      <c r="F5" s="58"/>
    </row>
    <row r="6" spans="3:6" s="2" customFormat="1" ht="9.75">
      <c r="C6" s="93"/>
      <c r="F6" s="58"/>
    </row>
    <row r="7" spans="1:6" s="2" customFormat="1" ht="9.75">
      <c r="A7" s="23" t="s">
        <v>175</v>
      </c>
      <c r="C7" s="93"/>
      <c r="F7" s="58"/>
    </row>
    <row r="8" spans="1:6" s="2" customFormat="1" ht="9.75">
      <c r="A8" s="134" t="s">
        <v>53</v>
      </c>
      <c r="B8" s="135"/>
      <c r="F8" s="58"/>
    </row>
    <row r="9" spans="1:6" s="2" customFormat="1" ht="9.75">
      <c r="A9" s="23" t="s">
        <v>295</v>
      </c>
      <c r="B9" s="95"/>
      <c r="C9" s="95"/>
      <c r="F9" s="58"/>
    </row>
    <row r="10" spans="1:6" s="2" customFormat="1" ht="10.5" thickBot="1">
      <c r="A10" s="23" t="s">
        <v>296</v>
      </c>
      <c r="B10" s="95"/>
      <c r="C10" s="95"/>
      <c r="D10" s="95"/>
      <c r="E10" s="95"/>
      <c r="F10" s="136"/>
    </row>
    <row r="11" spans="1:6" s="3" customFormat="1" ht="39" customHeight="1">
      <c r="A11" s="137" t="s">
        <v>54</v>
      </c>
      <c r="B11" s="110" t="s">
        <v>176</v>
      </c>
      <c r="C11" s="110" t="s">
        <v>363</v>
      </c>
      <c r="D11" s="110" t="s">
        <v>173</v>
      </c>
      <c r="E11" s="110" t="s">
        <v>174</v>
      </c>
      <c r="F11" s="111" t="s">
        <v>55</v>
      </c>
    </row>
    <row r="12" spans="1:8" s="3" customFormat="1" ht="38.25" customHeight="1">
      <c r="A12" s="414"/>
      <c r="B12" s="202"/>
      <c r="C12" s="415"/>
      <c r="D12" s="416"/>
      <c r="E12" s="416"/>
      <c r="F12" s="405">
        <f aca="true" t="shared" si="0" ref="F12:F19">D12*E12</f>
        <v>0</v>
      </c>
      <c r="G12" s="138"/>
      <c r="H12" s="138"/>
    </row>
    <row r="13" spans="1:8" s="3" customFormat="1" ht="39" customHeight="1">
      <c r="A13" s="417"/>
      <c r="B13" s="418"/>
      <c r="C13" s="419"/>
      <c r="D13" s="416"/>
      <c r="E13" s="416"/>
      <c r="F13" s="406">
        <f t="shared" si="0"/>
        <v>0</v>
      </c>
      <c r="G13" s="138"/>
      <c r="H13" s="138"/>
    </row>
    <row r="14" spans="1:8" s="3" customFormat="1" ht="39" customHeight="1">
      <c r="A14" s="417"/>
      <c r="B14" s="418"/>
      <c r="C14" s="419"/>
      <c r="D14" s="416"/>
      <c r="E14" s="416"/>
      <c r="F14" s="406">
        <f t="shared" si="0"/>
        <v>0</v>
      </c>
      <c r="G14" s="138"/>
      <c r="H14" s="138"/>
    </row>
    <row r="15" spans="1:8" s="3" customFormat="1" ht="39" customHeight="1">
      <c r="A15" s="417"/>
      <c r="B15" s="418"/>
      <c r="C15" s="419"/>
      <c r="D15" s="416"/>
      <c r="E15" s="416"/>
      <c r="F15" s="406">
        <f t="shared" si="0"/>
        <v>0</v>
      </c>
      <c r="G15" s="138"/>
      <c r="H15" s="138"/>
    </row>
    <row r="16" spans="1:8" s="3" customFormat="1" ht="39.75" customHeight="1">
      <c r="A16" s="414"/>
      <c r="B16" s="202"/>
      <c r="C16" s="415"/>
      <c r="D16" s="416"/>
      <c r="E16" s="416"/>
      <c r="F16" s="406">
        <f t="shared" si="0"/>
        <v>0</v>
      </c>
      <c r="G16" s="138"/>
      <c r="H16" s="138"/>
    </row>
    <row r="17" spans="1:8" s="3" customFormat="1" ht="36.75" customHeight="1">
      <c r="A17" s="417"/>
      <c r="B17" s="418"/>
      <c r="C17" s="419"/>
      <c r="D17" s="416"/>
      <c r="E17" s="416"/>
      <c r="F17" s="406">
        <f t="shared" si="0"/>
        <v>0</v>
      </c>
      <c r="G17" s="138"/>
      <c r="H17" s="138"/>
    </row>
    <row r="18" spans="1:8" s="3" customFormat="1" ht="36.75" customHeight="1">
      <c r="A18" s="417"/>
      <c r="B18" s="418"/>
      <c r="C18" s="419"/>
      <c r="D18" s="416"/>
      <c r="E18" s="416"/>
      <c r="F18" s="406">
        <f t="shared" si="0"/>
        <v>0</v>
      </c>
      <c r="G18" s="138"/>
      <c r="H18" s="138"/>
    </row>
    <row r="19" spans="1:8" s="3" customFormat="1" ht="41.25" customHeight="1" thickBot="1">
      <c r="A19" s="417"/>
      <c r="B19" s="418"/>
      <c r="C19" s="419"/>
      <c r="D19" s="416"/>
      <c r="E19" s="416"/>
      <c r="F19" s="406">
        <f t="shared" si="0"/>
        <v>0</v>
      </c>
      <c r="G19" s="138"/>
      <c r="H19" s="138"/>
    </row>
    <row r="20" spans="1:8" s="3" customFormat="1" ht="33" customHeight="1" thickBot="1">
      <c r="A20" s="81" t="s">
        <v>17</v>
      </c>
      <c r="B20" s="103"/>
      <c r="C20" s="103"/>
      <c r="D20" s="123"/>
      <c r="E20" s="123"/>
      <c r="F20" s="407">
        <f>SUM(F12:F19)</f>
        <v>0</v>
      </c>
      <c r="G20" s="88"/>
      <c r="H20" s="88"/>
    </row>
    <row r="21" spans="1:6" s="3" customFormat="1" ht="9.75">
      <c r="A21" s="13" t="s">
        <v>177</v>
      </c>
      <c r="B21" s="13"/>
      <c r="C21" s="13"/>
      <c r="D21" s="13"/>
      <c r="E21" s="13"/>
      <c r="F21" s="57"/>
    </row>
    <row r="22" spans="1:6" s="2" customFormat="1" ht="12.75">
      <c r="A22" s="608" t="s">
        <v>364</v>
      </c>
      <c r="B22" s="650"/>
      <c r="C22" s="650"/>
      <c r="F22" s="58"/>
    </row>
    <row r="23" spans="1:6" s="3" customFormat="1" ht="9.75">
      <c r="A23" s="3" t="s">
        <v>178</v>
      </c>
      <c r="F23" s="59"/>
    </row>
    <row r="24" spans="1:6" s="2" customFormat="1" ht="9.75">
      <c r="A24" s="3" t="s">
        <v>179</v>
      </c>
      <c r="F24" s="58"/>
    </row>
    <row r="25" s="2" customFormat="1" ht="9.75">
      <c r="F25" s="58"/>
    </row>
    <row r="26" spans="1:9" s="2" customFormat="1" ht="9.75">
      <c r="A26" s="125"/>
      <c r="B26" s="3"/>
      <c r="C26" s="3"/>
      <c r="D26" s="3"/>
      <c r="E26" s="3"/>
      <c r="F26" s="3"/>
      <c r="I26" s="3"/>
    </row>
    <row r="27" spans="1:9" s="2" customFormat="1" ht="9.75">
      <c r="A27" s="3"/>
      <c r="B27" s="3"/>
      <c r="C27" s="3"/>
      <c r="D27" s="3"/>
      <c r="E27" s="3"/>
      <c r="F27" s="3"/>
      <c r="G27" s="3"/>
      <c r="H27" s="3"/>
      <c r="I27" s="3"/>
    </row>
    <row r="28" s="2" customFormat="1" ht="9.75"/>
    <row r="29" spans="1:4" s="2" customFormat="1" ht="9.75">
      <c r="A29" s="23" t="s">
        <v>366</v>
      </c>
      <c r="B29" s="23"/>
      <c r="C29" s="23"/>
      <c r="D29" s="56"/>
    </row>
    <row r="30" s="2" customFormat="1" ht="10.5" thickBot="1">
      <c r="G30" s="14"/>
    </row>
    <row r="31" spans="1:9" s="2" customFormat="1" ht="20.25">
      <c r="A31" s="126" t="s">
        <v>57</v>
      </c>
      <c r="B31" s="32" t="s">
        <v>58</v>
      </c>
      <c r="C31" s="33" t="s">
        <v>59</v>
      </c>
      <c r="D31" s="34" t="s">
        <v>115</v>
      </c>
      <c r="E31" s="35" t="s">
        <v>365</v>
      </c>
      <c r="F31" s="36" t="s">
        <v>59</v>
      </c>
      <c r="G31" s="565" t="s">
        <v>174</v>
      </c>
      <c r="H31" s="37" t="s">
        <v>116</v>
      </c>
      <c r="I31" s="127" t="s">
        <v>17</v>
      </c>
    </row>
    <row r="32" spans="1:9" s="2" customFormat="1" ht="9.75">
      <c r="A32" s="420"/>
      <c r="B32" s="421"/>
      <c r="C32" s="422"/>
      <c r="D32" s="408">
        <f aca="true" t="shared" si="1" ref="D32:D47">B32*C32</f>
        <v>0</v>
      </c>
      <c r="E32" s="214"/>
      <c r="F32" s="215"/>
      <c r="G32" s="566"/>
      <c r="H32" s="308">
        <f>E32*F32*G32</f>
        <v>0</v>
      </c>
      <c r="I32" s="409">
        <f aca="true" t="shared" si="2" ref="I32:I47">D32+H32</f>
        <v>0</v>
      </c>
    </row>
    <row r="33" spans="1:9" s="2" customFormat="1" ht="9.75">
      <c r="A33" s="420"/>
      <c r="B33" s="421"/>
      <c r="C33" s="422"/>
      <c r="D33" s="408">
        <f t="shared" si="1"/>
        <v>0</v>
      </c>
      <c r="E33" s="214"/>
      <c r="F33" s="215"/>
      <c r="G33" s="566"/>
      <c r="H33" s="308">
        <f aca="true" t="shared" si="3" ref="H33:H47">E33*F33*G33</f>
        <v>0</v>
      </c>
      <c r="I33" s="409">
        <f t="shared" si="2"/>
        <v>0</v>
      </c>
    </row>
    <row r="34" spans="1:9" s="2" customFormat="1" ht="9.75">
      <c r="A34" s="420"/>
      <c r="B34" s="421"/>
      <c r="C34" s="422"/>
      <c r="D34" s="408">
        <f t="shared" si="1"/>
        <v>0</v>
      </c>
      <c r="E34" s="214"/>
      <c r="F34" s="215"/>
      <c r="G34" s="566"/>
      <c r="H34" s="308">
        <f t="shared" si="3"/>
        <v>0</v>
      </c>
      <c r="I34" s="409">
        <f t="shared" si="2"/>
        <v>0</v>
      </c>
    </row>
    <row r="35" spans="1:9" s="2" customFormat="1" ht="9.75">
      <c r="A35" s="420"/>
      <c r="B35" s="421"/>
      <c r="C35" s="422"/>
      <c r="D35" s="408">
        <f t="shared" si="1"/>
        <v>0</v>
      </c>
      <c r="E35" s="214"/>
      <c r="F35" s="215"/>
      <c r="G35" s="566"/>
      <c r="H35" s="308">
        <f t="shared" si="3"/>
        <v>0</v>
      </c>
      <c r="I35" s="409">
        <f t="shared" si="2"/>
        <v>0</v>
      </c>
    </row>
    <row r="36" spans="1:9" s="2" customFormat="1" ht="9.75">
      <c r="A36" s="420"/>
      <c r="B36" s="421"/>
      <c r="C36" s="422"/>
      <c r="D36" s="408">
        <f t="shared" si="1"/>
        <v>0</v>
      </c>
      <c r="E36" s="214"/>
      <c r="F36" s="215"/>
      <c r="G36" s="566"/>
      <c r="H36" s="308">
        <f t="shared" si="3"/>
        <v>0</v>
      </c>
      <c r="I36" s="409">
        <f t="shared" si="2"/>
        <v>0</v>
      </c>
    </row>
    <row r="37" spans="1:9" s="2" customFormat="1" ht="9.75">
      <c r="A37" s="420"/>
      <c r="B37" s="421"/>
      <c r="C37" s="422"/>
      <c r="D37" s="408">
        <f t="shared" si="1"/>
        <v>0</v>
      </c>
      <c r="E37" s="214"/>
      <c r="F37" s="215"/>
      <c r="G37" s="566"/>
      <c r="H37" s="308">
        <f t="shared" si="3"/>
        <v>0</v>
      </c>
      <c r="I37" s="409">
        <f t="shared" si="2"/>
        <v>0</v>
      </c>
    </row>
    <row r="38" spans="1:9" s="2" customFormat="1" ht="9.75">
      <c r="A38" s="420"/>
      <c r="B38" s="421"/>
      <c r="C38" s="422"/>
      <c r="D38" s="408">
        <f t="shared" si="1"/>
        <v>0</v>
      </c>
      <c r="E38" s="214"/>
      <c r="F38" s="215"/>
      <c r="G38" s="566"/>
      <c r="H38" s="308">
        <f t="shared" si="3"/>
        <v>0</v>
      </c>
      <c r="I38" s="409">
        <f t="shared" si="2"/>
        <v>0</v>
      </c>
    </row>
    <row r="39" spans="1:9" s="2" customFormat="1" ht="9.75">
      <c r="A39" s="420"/>
      <c r="B39" s="421"/>
      <c r="C39" s="422"/>
      <c r="D39" s="408">
        <f t="shared" si="1"/>
        <v>0</v>
      </c>
      <c r="E39" s="214"/>
      <c r="F39" s="215"/>
      <c r="G39" s="566"/>
      <c r="H39" s="308">
        <f t="shared" si="3"/>
        <v>0</v>
      </c>
      <c r="I39" s="409">
        <f t="shared" si="2"/>
        <v>0</v>
      </c>
    </row>
    <row r="40" spans="1:9" s="2" customFormat="1" ht="9.75">
      <c r="A40" s="420"/>
      <c r="B40" s="421"/>
      <c r="C40" s="422"/>
      <c r="D40" s="408">
        <f t="shared" si="1"/>
        <v>0</v>
      </c>
      <c r="E40" s="214"/>
      <c r="F40" s="215"/>
      <c r="G40" s="566"/>
      <c r="H40" s="308">
        <f t="shared" si="3"/>
        <v>0</v>
      </c>
      <c r="I40" s="409">
        <f t="shared" si="2"/>
        <v>0</v>
      </c>
    </row>
    <row r="41" spans="1:9" s="2" customFormat="1" ht="9.75">
      <c r="A41" s="420"/>
      <c r="B41" s="421"/>
      <c r="C41" s="422"/>
      <c r="D41" s="408">
        <f t="shared" si="1"/>
        <v>0</v>
      </c>
      <c r="E41" s="214"/>
      <c r="F41" s="215"/>
      <c r="G41" s="566"/>
      <c r="H41" s="308">
        <f t="shared" si="3"/>
        <v>0</v>
      </c>
      <c r="I41" s="409">
        <f t="shared" si="2"/>
        <v>0</v>
      </c>
    </row>
    <row r="42" spans="1:9" s="2" customFormat="1" ht="9.75">
      <c r="A42" s="420"/>
      <c r="B42" s="421"/>
      <c r="C42" s="422"/>
      <c r="D42" s="408">
        <f t="shared" si="1"/>
        <v>0</v>
      </c>
      <c r="E42" s="214"/>
      <c r="F42" s="215"/>
      <c r="G42" s="566"/>
      <c r="H42" s="308">
        <f t="shared" si="3"/>
        <v>0</v>
      </c>
      <c r="I42" s="409">
        <f t="shared" si="2"/>
        <v>0</v>
      </c>
    </row>
    <row r="43" spans="1:9" s="2" customFormat="1" ht="9.75">
      <c r="A43" s="420"/>
      <c r="B43" s="421"/>
      <c r="C43" s="422"/>
      <c r="D43" s="408">
        <f t="shared" si="1"/>
        <v>0</v>
      </c>
      <c r="E43" s="214"/>
      <c r="F43" s="215"/>
      <c r="G43" s="566"/>
      <c r="H43" s="308">
        <f t="shared" si="3"/>
        <v>0</v>
      </c>
      <c r="I43" s="409">
        <f t="shared" si="2"/>
        <v>0</v>
      </c>
    </row>
    <row r="44" spans="1:9" s="2" customFormat="1" ht="9.75">
      <c r="A44" s="420"/>
      <c r="B44" s="421"/>
      <c r="C44" s="422"/>
      <c r="D44" s="408">
        <f t="shared" si="1"/>
        <v>0</v>
      </c>
      <c r="E44" s="214"/>
      <c r="F44" s="215"/>
      <c r="G44" s="566"/>
      <c r="H44" s="308">
        <f t="shared" si="3"/>
        <v>0</v>
      </c>
      <c r="I44" s="409">
        <f t="shared" si="2"/>
        <v>0</v>
      </c>
    </row>
    <row r="45" spans="1:9" s="2" customFormat="1" ht="9.75">
      <c r="A45" s="420"/>
      <c r="B45" s="421"/>
      <c r="C45" s="422"/>
      <c r="D45" s="408">
        <f t="shared" si="1"/>
        <v>0</v>
      </c>
      <c r="E45" s="214"/>
      <c r="F45" s="215"/>
      <c r="G45" s="566"/>
      <c r="H45" s="308">
        <f t="shared" si="3"/>
        <v>0</v>
      </c>
      <c r="I45" s="409">
        <f t="shared" si="2"/>
        <v>0</v>
      </c>
    </row>
    <row r="46" spans="1:9" s="2" customFormat="1" ht="9.75">
      <c r="A46" s="420"/>
      <c r="B46" s="421"/>
      <c r="C46" s="422"/>
      <c r="D46" s="408">
        <f t="shared" si="1"/>
        <v>0</v>
      </c>
      <c r="E46" s="214"/>
      <c r="F46" s="215"/>
      <c r="G46" s="566"/>
      <c r="H46" s="308">
        <f t="shared" si="3"/>
        <v>0</v>
      </c>
      <c r="I46" s="409">
        <f t="shared" si="2"/>
        <v>0</v>
      </c>
    </row>
    <row r="47" spans="1:9" s="2" customFormat="1" ht="9.75">
      <c r="A47" s="420"/>
      <c r="B47" s="421"/>
      <c r="C47" s="422"/>
      <c r="D47" s="408">
        <f t="shared" si="1"/>
        <v>0</v>
      </c>
      <c r="E47" s="214"/>
      <c r="F47" s="215"/>
      <c r="G47" s="566"/>
      <c r="H47" s="308">
        <f t="shared" si="3"/>
        <v>0</v>
      </c>
      <c r="I47" s="409">
        <f t="shared" si="2"/>
        <v>0</v>
      </c>
    </row>
    <row r="48" spans="1:9" s="2" customFormat="1" ht="28.5" customHeight="1" thickBot="1">
      <c r="A48" s="139"/>
      <c r="B48" s="114"/>
      <c r="C48" s="97"/>
      <c r="D48" s="375">
        <f>SUM(D32:D47)</f>
        <v>0</v>
      </c>
      <c r="E48" s="219"/>
      <c r="F48" s="221"/>
      <c r="G48" s="567"/>
      <c r="H48" s="375">
        <f>SUM(H32:H47)</f>
        <v>0</v>
      </c>
      <c r="I48" s="410">
        <f>SUM(I32:I47)</f>
        <v>0</v>
      </c>
    </row>
    <row r="49" s="2" customFormat="1" ht="9.75">
      <c r="A49" s="2" t="s">
        <v>367</v>
      </c>
    </row>
    <row r="50" spans="1:3" s="2" customFormat="1" ht="9.75">
      <c r="A50" s="125"/>
      <c r="C50" s="3"/>
    </row>
    <row r="51" s="2" customFormat="1" ht="9.75"/>
    <row r="52" s="2" customFormat="1" ht="9.75"/>
    <row r="53" spans="1:4" s="2" customFormat="1" ht="9.75">
      <c r="A53" s="23" t="s">
        <v>181</v>
      </c>
      <c r="B53" s="95"/>
      <c r="C53" s="95"/>
      <c r="D53" s="95"/>
    </row>
    <row r="54" s="2" customFormat="1" ht="10.5" thickBot="1"/>
    <row r="55" spans="1:4" s="2" customFormat="1" ht="9.75">
      <c r="A55" s="51" t="s">
        <v>216</v>
      </c>
      <c r="B55" s="61"/>
      <c r="C55" s="61"/>
      <c r="D55" s="116"/>
    </row>
    <row r="56" spans="1:4" s="2" customFormat="1" ht="9.75">
      <c r="A56" s="66" t="s">
        <v>189</v>
      </c>
      <c r="B56" s="8"/>
      <c r="C56" s="8"/>
      <c r="D56" s="117"/>
    </row>
    <row r="57" spans="1:4" s="2" customFormat="1" ht="9.75">
      <c r="A57" s="26" t="s">
        <v>361</v>
      </c>
      <c r="B57" s="21" t="s">
        <v>77</v>
      </c>
      <c r="C57" s="21" t="s">
        <v>80</v>
      </c>
      <c r="D57" s="121" t="s">
        <v>76</v>
      </c>
    </row>
    <row r="58" spans="1:4" s="2" customFormat="1" ht="9.75">
      <c r="A58" s="234"/>
      <c r="B58" s="235"/>
      <c r="C58" s="235"/>
      <c r="D58" s="378">
        <f>B58*C58</f>
        <v>0</v>
      </c>
    </row>
    <row r="59" spans="1:4" s="2" customFormat="1" ht="9.75">
      <c r="A59" s="234"/>
      <c r="B59" s="235"/>
      <c r="C59" s="235"/>
      <c r="D59" s="378">
        <f>B59*C59</f>
        <v>0</v>
      </c>
    </row>
    <row r="60" spans="1:4" s="2" customFormat="1" ht="9.75">
      <c r="A60" s="234"/>
      <c r="B60" s="235"/>
      <c r="C60" s="235"/>
      <c r="D60" s="378">
        <f>B60*C60</f>
        <v>0</v>
      </c>
    </row>
    <row r="61" spans="1:4" s="2" customFormat="1" ht="9.75">
      <c r="A61" s="234"/>
      <c r="B61" s="235"/>
      <c r="C61" s="235"/>
      <c r="D61" s="378">
        <f>B61*C61</f>
        <v>0</v>
      </c>
    </row>
    <row r="62" spans="1:4" s="2" customFormat="1" ht="10.5" thickBot="1">
      <c r="A62" s="234"/>
      <c r="B62" s="235"/>
      <c r="C62" s="235"/>
      <c r="D62" s="378">
        <f>B62*C62</f>
        <v>0</v>
      </c>
    </row>
    <row r="63" spans="1:4" s="2" customFormat="1" ht="10.5" thickBot="1">
      <c r="A63" s="53" t="s">
        <v>275</v>
      </c>
      <c r="B63" s="96"/>
      <c r="C63" s="96"/>
      <c r="D63" s="380">
        <f>SUM(D58:D62)</f>
        <v>0</v>
      </c>
    </row>
    <row r="64" spans="1:4" s="2" customFormat="1" ht="10.5" thickBot="1">
      <c r="A64" s="13"/>
      <c r="B64" s="13"/>
      <c r="C64" s="13"/>
      <c r="D64" s="13"/>
    </row>
    <row r="65" spans="1:5" s="2" customFormat="1" ht="9.75">
      <c r="A65" s="51" t="s">
        <v>368</v>
      </c>
      <c r="B65" s="61"/>
      <c r="C65" s="61"/>
      <c r="D65" s="116"/>
      <c r="E65" s="140"/>
    </row>
    <row r="66" spans="1:8" s="2" customFormat="1" ht="20.25">
      <c r="A66" s="118" t="s">
        <v>362</v>
      </c>
      <c r="B66" s="62" t="s">
        <v>77</v>
      </c>
      <c r="C66" s="62" t="s">
        <v>80</v>
      </c>
      <c r="D66" s="68" t="s">
        <v>76</v>
      </c>
      <c r="E66" s="141"/>
      <c r="F66" s="141"/>
      <c r="G66" s="141"/>
      <c r="H66" s="141"/>
    </row>
    <row r="67" spans="1:4" s="2" customFormat="1" ht="9.75">
      <c r="A67" s="234"/>
      <c r="B67" s="235"/>
      <c r="C67" s="235"/>
      <c r="D67" s="378">
        <f>B67*C67</f>
        <v>0</v>
      </c>
    </row>
    <row r="68" spans="1:4" s="2" customFormat="1" ht="9.75">
      <c r="A68" s="234"/>
      <c r="B68" s="235"/>
      <c r="C68" s="235"/>
      <c r="D68" s="378">
        <f>B68*C68</f>
        <v>0</v>
      </c>
    </row>
    <row r="69" spans="1:4" s="2" customFormat="1" ht="9.75">
      <c r="A69" s="234"/>
      <c r="B69" s="235"/>
      <c r="C69" s="235"/>
      <c r="D69" s="378">
        <f>B69*C69</f>
        <v>0</v>
      </c>
    </row>
    <row r="70" spans="1:4" s="2" customFormat="1" ht="10.5" thickBot="1">
      <c r="A70" s="234"/>
      <c r="B70" s="235"/>
      <c r="C70" s="235"/>
      <c r="D70" s="378">
        <f>B70*C70</f>
        <v>0</v>
      </c>
    </row>
    <row r="71" spans="1:4" s="2" customFormat="1" ht="10.5" thickBot="1">
      <c r="A71" s="53" t="s">
        <v>276</v>
      </c>
      <c r="B71" s="96"/>
      <c r="C71" s="96"/>
      <c r="D71" s="380">
        <f>SUM(D67:D70)</f>
        <v>0</v>
      </c>
    </row>
    <row r="72" spans="1:5" s="2" customFormat="1" ht="9.75">
      <c r="A72" s="51" t="s">
        <v>217</v>
      </c>
      <c r="B72" s="61"/>
      <c r="C72" s="61"/>
      <c r="D72" s="61"/>
      <c r="E72" s="142"/>
    </row>
    <row r="73" spans="1:8" s="2" customFormat="1" ht="20.25">
      <c r="A73" s="118" t="s">
        <v>369</v>
      </c>
      <c r="B73" s="62" t="s">
        <v>370</v>
      </c>
      <c r="C73" s="62" t="s">
        <v>190</v>
      </c>
      <c r="D73" s="62" t="s">
        <v>191</v>
      </c>
      <c r="E73" s="68" t="s">
        <v>182</v>
      </c>
      <c r="F73" s="143"/>
      <c r="G73" s="143"/>
      <c r="H73" s="143"/>
    </row>
    <row r="74" spans="1:5" s="2" customFormat="1" ht="9.75">
      <c r="A74" s="181"/>
      <c r="B74" s="423"/>
      <c r="C74" s="424"/>
      <c r="D74" s="183"/>
      <c r="E74" s="309">
        <f>C74*D74</f>
        <v>0</v>
      </c>
    </row>
    <row r="75" spans="1:5" s="2" customFormat="1" ht="9.75">
      <c r="A75" s="181"/>
      <c r="B75" s="423"/>
      <c r="C75" s="424"/>
      <c r="D75" s="183"/>
      <c r="E75" s="309">
        <f>C75*D75</f>
        <v>0</v>
      </c>
    </row>
    <row r="76" spans="1:5" s="2" customFormat="1" ht="9.75">
      <c r="A76" s="181"/>
      <c r="B76" s="423"/>
      <c r="C76" s="424"/>
      <c r="D76" s="183"/>
      <c r="E76" s="309">
        <f>C76*D76</f>
        <v>0</v>
      </c>
    </row>
    <row r="77" spans="1:5" s="2" customFormat="1" ht="9.75">
      <c r="A77" s="181"/>
      <c r="B77" s="423"/>
      <c r="C77" s="424"/>
      <c r="D77" s="183"/>
      <c r="E77" s="309">
        <f>C77*D77</f>
        <v>0</v>
      </c>
    </row>
    <row r="78" spans="1:5" s="2" customFormat="1" ht="9.75">
      <c r="A78" s="181"/>
      <c r="B78" s="423"/>
      <c r="C78" s="424"/>
      <c r="D78" s="183"/>
      <c r="E78" s="309">
        <f>C78*D78</f>
        <v>0</v>
      </c>
    </row>
    <row r="79" spans="1:5" s="2" customFormat="1" ht="10.5" thickBot="1">
      <c r="A79" s="82" t="s">
        <v>277</v>
      </c>
      <c r="B79" s="83"/>
      <c r="C79" s="97"/>
      <c r="D79" s="97"/>
      <c r="E79" s="375">
        <f>SUM(E74:E78)</f>
        <v>0</v>
      </c>
    </row>
    <row r="80" spans="1:5" s="2" customFormat="1" ht="9.75">
      <c r="A80" s="51" t="s">
        <v>206</v>
      </c>
      <c r="B80" s="144"/>
      <c r="C80" s="144"/>
      <c r="D80" s="144"/>
      <c r="E80" s="142"/>
    </row>
    <row r="81" spans="1:5" s="2" customFormat="1" ht="9.75">
      <c r="A81" s="425" t="s">
        <v>183</v>
      </c>
      <c r="B81" s="426" t="s">
        <v>207</v>
      </c>
      <c r="C81" s="427"/>
      <c r="D81" s="428"/>
      <c r="E81" s="309">
        <f>D71</f>
        <v>0</v>
      </c>
    </row>
    <row r="82" spans="1:5" s="2" customFormat="1" ht="9.75">
      <c r="A82" s="425" t="s">
        <v>184</v>
      </c>
      <c r="B82" s="429" t="s">
        <v>208</v>
      </c>
      <c r="C82" s="430"/>
      <c r="D82" s="431"/>
      <c r="E82" s="309">
        <f>E79</f>
        <v>0</v>
      </c>
    </row>
    <row r="83" spans="1:5" s="2" customFormat="1" ht="10.5" thickBot="1">
      <c r="A83" s="432" t="s">
        <v>17</v>
      </c>
      <c r="B83" s="433"/>
      <c r="C83" s="433"/>
      <c r="D83" s="434"/>
      <c r="E83" s="375">
        <f>SUM(E81:E82)</f>
        <v>0</v>
      </c>
    </row>
    <row r="84" spans="1:5" s="2" customFormat="1" ht="9.75">
      <c r="A84" s="89"/>
      <c r="B84" s="3"/>
      <c r="C84" s="89"/>
      <c r="D84" s="89"/>
      <c r="E84" s="88"/>
    </row>
    <row r="85" s="2" customFormat="1" ht="10.5" thickBot="1">
      <c r="F85" s="65"/>
    </row>
    <row r="86" spans="1:5" s="2" customFormat="1" ht="9.75">
      <c r="A86" s="51" t="s">
        <v>218</v>
      </c>
      <c r="B86" s="144"/>
      <c r="C86" s="144"/>
      <c r="D86" s="144"/>
      <c r="E86" s="142"/>
    </row>
    <row r="87" spans="1:5" s="2" customFormat="1" ht="30">
      <c r="A87" s="62" t="s">
        <v>187</v>
      </c>
      <c r="B87" s="543" t="s">
        <v>186</v>
      </c>
      <c r="C87" s="62" t="s">
        <v>174</v>
      </c>
      <c r="D87" s="86" t="s">
        <v>188</v>
      </c>
      <c r="E87" s="87" t="s">
        <v>76</v>
      </c>
    </row>
    <row r="88" spans="1:5" s="2" customFormat="1" ht="9.75">
      <c r="A88" s="185"/>
      <c r="B88" s="413"/>
      <c r="C88" s="183"/>
      <c r="D88" s="183"/>
      <c r="E88" s="113">
        <f>B88*C88*D88</f>
        <v>0</v>
      </c>
    </row>
    <row r="89" spans="1:5" s="2" customFormat="1" ht="9.75">
      <c r="A89" s="185"/>
      <c r="B89" s="413"/>
      <c r="C89" s="183"/>
      <c r="D89" s="183"/>
      <c r="E89" s="113">
        <f>B89*C89*D89</f>
        <v>0</v>
      </c>
    </row>
    <row r="90" spans="1:5" s="2" customFormat="1" ht="9.75">
      <c r="A90" s="185"/>
      <c r="B90" s="413"/>
      <c r="C90" s="183"/>
      <c r="D90" s="183"/>
      <c r="E90" s="113">
        <f>B90*C90*D90</f>
        <v>0</v>
      </c>
    </row>
    <row r="91" spans="1:5" s="2" customFormat="1" ht="9.75">
      <c r="A91" s="185"/>
      <c r="B91" s="413"/>
      <c r="C91" s="183"/>
      <c r="D91" s="183"/>
      <c r="E91" s="113">
        <f>B91*C91*D91</f>
        <v>0</v>
      </c>
    </row>
    <row r="92" spans="1:5" s="2" customFormat="1" ht="9.75">
      <c r="A92" s="185"/>
      <c r="B92" s="413"/>
      <c r="C92" s="183"/>
      <c r="D92" s="183"/>
      <c r="E92" s="113">
        <f>B92*C92*D92</f>
        <v>0</v>
      </c>
    </row>
    <row r="93" spans="1:5" s="2" customFormat="1" ht="10.5" thickBot="1">
      <c r="A93" s="145" t="s">
        <v>19</v>
      </c>
      <c r="B93" s="146"/>
      <c r="C93" s="147"/>
      <c r="D93" s="147"/>
      <c r="E93" s="148">
        <f>SUM(E88:E92)</f>
        <v>0</v>
      </c>
    </row>
    <row r="94" spans="1:5" s="2" customFormat="1" ht="10.5" thickBot="1">
      <c r="A94" s="149" t="s">
        <v>219</v>
      </c>
      <c r="B94" s="150"/>
      <c r="C94" s="150"/>
      <c r="D94" s="150"/>
      <c r="E94" s="151"/>
    </row>
    <row r="95" spans="1:5" s="2" customFormat="1" ht="20.25">
      <c r="A95" s="557" t="s">
        <v>371</v>
      </c>
      <c r="B95" s="128" t="s">
        <v>204</v>
      </c>
      <c r="C95" s="129" t="s">
        <v>61</v>
      </c>
      <c r="D95" s="130" t="s">
        <v>76</v>
      </c>
      <c r="E95" s="56"/>
    </row>
    <row r="96" spans="1:4" s="2" customFormat="1" ht="9.75">
      <c r="A96" s="435"/>
      <c r="B96" s="173"/>
      <c r="C96" s="173"/>
      <c r="D96" s="112">
        <f>B96*C96</f>
        <v>0</v>
      </c>
    </row>
    <row r="97" spans="1:4" s="2" customFormat="1" ht="9.75">
      <c r="A97" s="435"/>
      <c r="B97" s="173"/>
      <c r="C97" s="173"/>
      <c r="D97" s="112">
        <f>B97*C97</f>
        <v>0</v>
      </c>
    </row>
    <row r="98" spans="1:4" s="2" customFormat="1" ht="10.5" thickBot="1">
      <c r="A98" s="145" t="s">
        <v>19</v>
      </c>
      <c r="B98" s="152"/>
      <c r="C98" s="152"/>
      <c r="D98" s="148">
        <f>SUM(D96,D97)</f>
        <v>0</v>
      </c>
    </row>
    <row r="99" spans="1:4" s="2" customFormat="1" ht="10.5" thickBot="1">
      <c r="A99" s="153" t="s">
        <v>209</v>
      </c>
      <c r="B99" s="131"/>
      <c r="C99" s="131"/>
      <c r="D99" s="154" t="s">
        <v>76</v>
      </c>
    </row>
    <row r="100" spans="1:4" s="2" customFormat="1" ht="9.75">
      <c r="A100" s="328" t="s">
        <v>210</v>
      </c>
      <c r="B100" s="502" t="s">
        <v>211</v>
      </c>
      <c r="C100" s="502"/>
      <c r="D100" s="412">
        <f>E93</f>
        <v>0</v>
      </c>
    </row>
    <row r="101" spans="1:4" s="2" customFormat="1" ht="9.75">
      <c r="A101" s="503" t="s">
        <v>212</v>
      </c>
      <c r="B101" s="352" t="s">
        <v>213</v>
      </c>
      <c r="C101" s="352"/>
      <c r="D101" s="309">
        <f>D98</f>
        <v>0</v>
      </c>
    </row>
    <row r="102" spans="1:8" s="2" customFormat="1" ht="10.5" thickBot="1">
      <c r="A102" s="436" t="s">
        <v>214</v>
      </c>
      <c r="B102" s="504"/>
      <c r="C102" s="504"/>
      <c r="D102" s="375">
        <f>SUM(D100,D101)</f>
        <v>0</v>
      </c>
      <c r="E102" s="3"/>
      <c r="F102" s="3"/>
      <c r="G102" s="3"/>
      <c r="H102" s="3"/>
    </row>
    <row r="103" spans="1:8" s="2" customFormat="1" ht="9.75">
      <c r="A103" s="88"/>
      <c r="B103" s="88"/>
      <c r="C103" s="88"/>
      <c r="D103" s="88"/>
      <c r="E103" s="3"/>
      <c r="F103" s="3"/>
      <c r="G103" s="3"/>
      <c r="H103" s="3"/>
    </row>
    <row r="104" spans="1:4" s="2" customFormat="1" ht="10.5" thickBot="1">
      <c r="A104" s="8"/>
      <c r="B104" s="8"/>
      <c r="C104" s="8"/>
      <c r="D104" s="13"/>
    </row>
    <row r="105" spans="1:4" s="2" customFormat="1" ht="9.75">
      <c r="A105" s="51" t="s">
        <v>215</v>
      </c>
      <c r="B105" s="61"/>
      <c r="C105" s="61"/>
      <c r="D105" s="116"/>
    </row>
    <row r="106" spans="1:4" s="2" customFormat="1" ht="9.75">
      <c r="A106" s="120" t="s">
        <v>136</v>
      </c>
      <c r="B106" s="8"/>
      <c r="C106" s="8"/>
      <c r="D106" s="117"/>
    </row>
    <row r="107" spans="1:4" s="2" customFormat="1" ht="9.75">
      <c r="A107" s="66" t="s">
        <v>82</v>
      </c>
      <c r="B107" s="8"/>
      <c r="C107" s="8"/>
      <c r="D107" s="117"/>
    </row>
    <row r="108" spans="1:4" s="2" customFormat="1" ht="9.75">
      <c r="A108" s="66" t="s">
        <v>83</v>
      </c>
      <c r="B108" s="8"/>
      <c r="C108" s="8"/>
      <c r="D108" s="117"/>
    </row>
    <row r="109" spans="1:4" s="2" customFormat="1" ht="9.75">
      <c r="A109" s="66" t="s">
        <v>84</v>
      </c>
      <c r="B109" s="8"/>
      <c r="C109" s="8"/>
      <c r="D109" s="117"/>
    </row>
    <row r="110" spans="1:4" s="2" customFormat="1" ht="9.75">
      <c r="A110" s="67"/>
      <c r="B110" s="22"/>
      <c r="C110" s="22"/>
      <c r="D110" s="121" t="s">
        <v>67</v>
      </c>
    </row>
    <row r="111" spans="1:4" s="2" customFormat="1" ht="9.75">
      <c r="A111" s="695" t="s">
        <v>3</v>
      </c>
      <c r="B111" s="696"/>
      <c r="C111" s="697"/>
      <c r="D111" s="236"/>
    </row>
    <row r="112" spans="1:4" s="2" customFormat="1" ht="10.5" thickBot="1">
      <c r="A112" s="84" t="s">
        <v>4</v>
      </c>
      <c r="B112" s="122"/>
      <c r="C112" s="122"/>
      <c r="D112" s="382">
        <f>SUM(D111:D111)</f>
        <v>0</v>
      </c>
    </row>
    <row r="113" spans="1:4" s="2" customFormat="1" ht="10.5" thickBot="1">
      <c r="A113" s="90"/>
      <c r="B113" s="91"/>
      <c r="C113" s="91"/>
      <c r="D113" s="90"/>
    </row>
    <row r="114" spans="1:6" s="2" customFormat="1" ht="9.75">
      <c r="A114" s="51" t="s">
        <v>278</v>
      </c>
      <c r="B114" s="61"/>
      <c r="C114" s="61"/>
      <c r="D114" s="116"/>
      <c r="E114" s="56"/>
      <c r="F114" s="56"/>
    </row>
    <row r="115" spans="1:4" s="2" customFormat="1" ht="9.75">
      <c r="A115" s="66" t="s">
        <v>72</v>
      </c>
      <c r="B115" s="8"/>
      <c r="C115" s="8"/>
      <c r="D115" s="117"/>
    </row>
    <row r="116" spans="1:4" s="2" customFormat="1" ht="9.75">
      <c r="A116" s="66" t="s">
        <v>71</v>
      </c>
      <c r="B116" s="8"/>
      <c r="C116" s="8"/>
      <c r="D116" s="117"/>
    </row>
    <row r="117" spans="1:4" s="2" customFormat="1" ht="9.75">
      <c r="A117" s="66" t="s">
        <v>279</v>
      </c>
      <c r="B117" s="8"/>
      <c r="C117" s="8"/>
      <c r="D117" s="117"/>
    </row>
    <row r="118" spans="1:4" s="2" customFormat="1" ht="9.75">
      <c r="A118" s="63"/>
      <c r="B118" s="6"/>
      <c r="C118" s="6"/>
      <c r="D118" s="119" t="s">
        <v>67</v>
      </c>
    </row>
    <row r="119" spans="1:4" s="2" customFormat="1" ht="9.75">
      <c r="A119" s="698" t="s">
        <v>185</v>
      </c>
      <c r="B119" s="699"/>
      <c r="C119" s="700"/>
      <c r="D119" s="236"/>
    </row>
    <row r="120" spans="1:4" s="2" customFormat="1" ht="10.5" thickBot="1">
      <c r="A120" s="84" t="s">
        <v>5</v>
      </c>
      <c r="B120" s="85"/>
      <c r="C120" s="85"/>
      <c r="D120" s="382">
        <f>SUM(D119:D119)</f>
        <v>0</v>
      </c>
    </row>
    <row r="121" spans="1:4" s="56" customFormat="1" ht="9.75">
      <c r="A121" s="90"/>
      <c r="B121" s="90"/>
      <c r="C121" s="90"/>
      <c r="D121" s="115"/>
    </row>
    <row r="122" spans="1:3" s="2" customFormat="1" ht="9.75">
      <c r="A122" s="3"/>
      <c r="C122" s="3"/>
    </row>
    <row r="123" s="2" customFormat="1" ht="9.75"/>
    <row r="124" spans="1:8" s="2" customFormat="1" ht="9.75">
      <c r="A124" s="134" t="s">
        <v>280</v>
      </c>
      <c r="B124" s="134"/>
      <c r="C124" s="134"/>
      <c r="D124" s="134"/>
      <c r="E124" s="134"/>
      <c r="F124" s="24"/>
      <c r="G124" s="56"/>
      <c r="H124" s="56"/>
    </row>
    <row r="125" spans="1:6" s="56" customFormat="1" ht="9.75">
      <c r="A125" s="24"/>
      <c r="B125" s="24"/>
      <c r="C125" s="24"/>
      <c r="D125" s="24"/>
      <c r="E125" s="24"/>
      <c r="F125" s="24"/>
    </row>
    <row r="126" spans="1:6" s="2" customFormat="1" ht="9.75">
      <c r="A126" s="23" t="s">
        <v>284</v>
      </c>
      <c r="B126" s="46"/>
      <c r="C126" s="3"/>
      <c r="D126" s="3"/>
      <c r="E126" s="3"/>
      <c r="F126" s="3"/>
    </row>
    <row r="127" spans="1:4" s="2" customFormat="1" ht="9.75">
      <c r="A127" s="2" t="s">
        <v>220</v>
      </c>
      <c r="D127" s="558" t="s">
        <v>222</v>
      </c>
    </row>
    <row r="128" spans="1:6" s="2" customFormat="1" ht="30">
      <c r="A128" s="20" t="s">
        <v>87</v>
      </c>
      <c r="B128" s="20" t="s">
        <v>174</v>
      </c>
      <c r="C128" s="20" t="s">
        <v>77</v>
      </c>
      <c r="D128" s="20" t="s">
        <v>221</v>
      </c>
      <c r="E128" s="20" t="s">
        <v>17</v>
      </c>
      <c r="F128" s="60"/>
    </row>
    <row r="129" spans="1:5" s="2" customFormat="1" ht="9.75">
      <c r="A129" s="182"/>
      <c r="B129" s="183"/>
      <c r="C129" s="183"/>
      <c r="D129" s="183"/>
      <c r="E129" s="339">
        <f>B129*C129*D129</f>
        <v>0</v>
      </c>
    </row>
    <row r="130" spans="1:5" s="2" customFormat="1" ht="9.75">
      <c r="A130" s="182"/>
      <c r="B130" s="183"/>
      <c r="C130" s="183"/>
      <c r="D130" s="183"/>
      <c r="E130" s="339">
        <f>B130*C130*D130</f>
        <v>0</v>
      </c>
    </row>
    <row r="131" spans="1:5" s="2" customFormat="1" ht="9.75">
      <c r="A131" s="182"/>
      <c r="B131" s="183"/>
      <c r="C131" s="183"/>
      <c r="D131" s="183"/>
      <c r="E131" s="339">
        <f>B131*C131*D131</f>
        <v>0</v>
      </c>
    </row>
    <row r="132" spans="1:5" s="2" customFormat="1" ht="9.75">
      <c r="A132" s="182"/>
      <c r="B132" s="183"/>
      <c r="C132" s="183"/>
      <c r="D132" s="183"/>
      <c r="E132" s="339">
        <f>B132*C132*D132</f>
        <v>0</v>
      </c>
    </row>
    <row r="133" spans="1:5" s="2" customFormat="1" ht="10.5" thickBot="1">
      <c r="A133" s="182"/>
      <c r="B133" s="183"/>
      <c r="C133" s="183"/>
      <c r="D133" s="183"/>
      <c r="E133" s="339">
        <f>B133*C133*D133</f>
        <v>0</v>
      </c>
    </row>
    <row r="134" spans="1:5" s="2" customFormat="1" ht="10.5" thickBot="1">
      <c r="A134" s="55" t="s">
        <v>88</v>
      </c>
      <c r="B134" s="98"/>
      <c r="C134" s="98"/>
      <c r="D134" s="98"/>
      <c r="E134" s="385">
        <f>SUM(E129:E133)</f>
        <v>0</v>
      </c>
    </row>
    <row r="135" s="2" customFormat="1" ht="9.75"/>
    <row r="136" spans="1:6" s="2" customFormat="1" ht="9.75">
      <c r="A136" s="23" t="s">
        <v>285</v>
      </c>
      <c r="B136" s="23"/>
      <c r="C136" s="3"/>
      <c r="D136" s="3"/>
      <c r="E136" s="3"/>
      <c r="F136" s="3"/>
    </row>
    <row r="137" s="2" customFormat="1" ht="9.75">
      <c r="A137" s="2" t="s">
        <v>223</v>
      </c>
    </row>
    <row r="138" spans="1:10" s="2" customFormat="1" ht="20.25">
      <c r="A138" s="20" t="s">
        <v>140</v>
      </c>
      <c r="B138" s="20" t="s">
        <v>77</v>
      </c>
      <c r="C138" s="20" t="s">
        <v>388</v>
      </c>
      <c r="D138" s="20" t="s">
        <v>174</v>
      </c>
      <c r="E138" s="20" t="s">
        <v>17</v>
      </c>
      <c r="F138" s="25"/>
      <c r="G138" s="3"/>
      <c r="H138" s="3"/>
      <c r="I138" s="3"/>
      <c r="J138" s="3"/>
    </row>
    <row r="139" spans="1:5" s="2" customFormat="1" ht="9.75">
      <c r="A139" s="182"/>
      <c r="B139" s="183"/>
      <c r="C139" s="183"/>
      <c r="D139" s="70"/>
      <c r="E139" s="70">
        <f aca="true" t="shared" si="4" ref="E139:E144">B139*C139*D139</f>
        <v>0</v>
      </c>
    </row>
    <row r="140" spans="1:5" s="2" customFormat="1" ht="9.75">
      <c r="A140" s="182"/>
      <c r="B140" s="183"/>
      <c r="C140" s="183"/>
      <c r="D140" s="70"/>
      <c r="E140" s="70">
        <f t="shared" si="4"/>
        <v>0</v>
      </c>
    </row>
    <row r="141" spans="1:5" s="2" customFormat="1" ht="9.75">
      <c r="A141" s="182"/>
      <c r="B141" s="183"/>
      <c r="C141" s="183"/>
      <c r="D141" s="70"/>
      <c r="E141" s="70">
        <f t="shared" si="4"/>
        <v>0</v>
      </c>
    </row>
    <row r="142" spans="1:5" s="2" customFormat="1" ht="9.75">
      <c r="A142" s="182"/>
      <c r="B142" s="183"/>
      <c r="C142" s="183"/>
      <c r="D142" s="70"/>
      <c r="E142" s="70">
        <f t="shared" si="4"/>
        <v>0</v>
      </c>
    </row>
    <row r="143" spans="1:5" s="2" customFormat="1" ht="9.75">
      <c r="A143" s="182"/>
      <c r="B143" s="183"/>
      <c r="C143" s="183"/>
      <c r="D143" s="70"/>
      <c r="E143" s="70">
        <f t="shared" si="4"/>
        <v>0</v>
      </c>
    </row>
    <row r="144" spans="1:5" s="2" customFormat="1" ht="10.5" thickBot="1">
      <c r="A144" s="182"/>
      <c r="B144" s="183"/>
      <c r="C144" s="183"/>
      <c r="D144" s="70"/>
      <c r="E144" s="70">
        <f t="shared" si="4"/>
        <v>0</v>
      </c>
    </row>
    <row r="145" spans="1:6" s="2" customFormat="1" ht="10.5" thickBot="1">
      <c r="A145" s="55" t="s">
        <v>88</v>
      </c>
      <c r="B145" s="98"/>
      <c r="C145" s="554"/>
      <c r="D145" s="556"/>
      <c r="E145" s="555">
        <f>SUM(E139:E144)</f>
        <v>0</v>
      </c>
      <c r="F145" s="3"/>
    </row>
    <row r="146" s="2" customFormat="1" ht="9.75"/>
    <row r="147" spans="1:6" s="2" customFormat="1" ht="9.75">
      <c r="A147" s="23" t="s">
        <v>286</v>
      </c>
      <c r="B147" s="23"/>
      <c r="C147" s="23"/>
      <c r="D147" s="3"/>
      <c r="E147" s="3"/>
      <c r="F147" s="3"/>
    </row>
    <row r="148" s="2" customFormat="1" ht="9.75">
      <c r="A148" s="2" t="s">
        <v>225</v>
      </c>
    </row>
    <row r="149" spans="1:10" s="2" customFormat="1" ht="9.75">
      <c r="A149" s="20" t="s">
        <v>140</v>
      </c>
      <c r="B149" s="20" t="s">
        <v>77</v>
      </c>
      <c r="C149" s="20" t="s">
        <v>224</v>
      </c>
      <c r="D149" s="20" t="s">
        <v>17</v>
      </c>
      <c r="E149" s="25"/>
      <c r="F149" s="25"/>
      <c r="G149" s="3"/>
      <c r="H149" s="3"/>
      <c r="I149" s="3"/>
      <c r="J149" s="3"/>
    </row>
    <row r="150" spans="1:4" s="2" customFormat="1" ht="9.75">
      <c r="A150" s="182"/>
      <c r="B150" s="183"/>
      <c r="C150" s="183"/>
      <c r="D150" s="339">
        <f>B150*C150</f>
        <v>0</v>
      </c>
    </row>
    <row r="151" spans="1:4" s="2" customFormat="1" ht="9.75">
      <c r="A151" s="182"/>
      <c r="B151" s="183"/>
      <c r="C151" s="183"/>
      <c r="D151" s="339">
        <f>B151*C151</f>
        <v>0</v>
      </c>
    </row>
    <row r="152" spans="1:4" s="2" customFormat="1" ht="9.75">
      <c r="A152" s="182"/>
      <c r="B152" s="183"/>
      <c r="C152" s="183"/>
      <c r="D152" s="339">
        <f>B152*C152</f>
        <v>0</v>
      </c>
    </row>
    <row r="153" spans="1:4" s="2" customFormat="1" ht="10.5" thickBot="1">
      <c r="A153" s="182"/>
      <c r="B153" s="183"/>
      <c r="C153" s="183"/>
      <c r="D153" s="339">
        <f>B153*C153</f>
        <v>0</v>
      </c>
    </row>
    <row r="154" spans="1:4" s="2" customFormat="1" ht="10.5" thickBot="1">
      <c r="A154" s="55" t="s">
        <v>17</v>
      </c>
      <c r="B154" s="99"/>
      <c r="C154" s="99"/>
      <c r="D154" s="385">
        <f>SUM(D150:D153)</f>
        <v>0</v>
      </c>
    </row>
    <row r="155" s="2" customFormat="1" ht="9.75"/>
    <row r="156" spans="1:6" s="2" customFormat="1" ht="9.75">
      <c r="A156" s="155" t="s">
        <v>283</v>
      </c>
      <c r="B156" s="156"/>
      <c r="C156" s="95"/>
      <c r="F156" s="58"/>
    </row>
    <row r="157" spans="1:6" s="2" customFormat="1" ht="9.75">
      <c r="A157" s="132" t="s">
        <v>281</v>
      </c>
      <c r="B157" s="132" t="s">
        <v>282</v>
      </c>
      <c r="F157" s="58"/>
    </row>
    <row r="158" spans="1:6" s="2" customFormat="1" ht="9.75">
      <c r="A158" s="505" t="s">
        <v>288</v>
      </c>
      <c r="B158" s="411">
        <f>F20</f>
        <v>0</v>
      </c>
      <c r="F158" s="58"/>
    </row>
    <row r="159" spans="1:6" s="2" customFormat="1" ht="20.25">
      <c r="A159" s="506" t="s">
        <v>289</v>
      </c>
      <c r="B159" s="411">
        <f>I48</f>
        <v>0</v>
      </c>
      <c r="F159" s="58"/>
    </row>
    <row r="160" spans="1:6" s="2" customFormat="1" ht="9.75">
      <c r="A160" s="505" t="s">
        <v>287</v>
      </c>
      <c r="B160" s="411">
        <f>SUM(D63,D71,E79,E93,D98,D112,D120)</f>
        <v>0</v>
      </c>
      <c r="F160" s="58"/>
    </row>
    <row r="161" spans="1:6" s="2" customFormat="1" ht="9.75">
      <c r="A161" s="506" t="s">
        <v>290</v>
      </c>
      <c r="B161" s="411">
        <f>E134+E145+D154</f>
        <v>0</v>
      </c>
      <c r="F161" s="58"/>
    </row>
    <row r="162" spans="1:6" s="3" customFormat="1" ht="9.75">
      <c r="A162" s="507" t="s">
        <v>291</v>
      </c>
      <c r="B162" s="411">
        <f>SUM(B158:B161)</f>
        <v>0</v>
      </c>
      <c r="F162" s="59"/>
    </row>
    <row r="163" s="2" customFormat="1" ht="9.75">
      <c r="F163" s="58"/>
    </row>
  </sheetData>
  <sheetProtection password="DE55" sheet="1" objects="1" scenarios="1"/>
  <mergeCells count="5">
    <mergeCell ref="A111:C111"/>
    <mergeCell ref="A119:C119"/>
    <mergeCell ref="A22:C22"/>
    <mergeCell ref="A3:F3"/>
    <mergeCell ref="A4:E4"/>
  </mergeCells>
  <printOptions horizontalCentered="1"/>
  <pageMargins left="0.7480314960629921" right="0.7480314960629921" top="0.35" bottom="0.28" header="0.33" footer="0.25"/>
  <pageSetup horizontalDpi="600" verticalDpi="600" orientation="landscape" paperSize="9" r:id="rId1"/>
  <headerFooter alignWithMargins="0">
    <oddHeader>&amp;LBUD CONF N° 1&amp;CPlace and subject of conference</oddHeader>
    <oddFooter>&amp;R&amp;P/&amp;N</oddFooter>
  </headerFooter>
  <rowBreaks count="4" manualBreakCount="4">
    <brk id="27" max="8" man="1"/>
    <brk id="50" max="255" man="1"/>
    <brk id="83" max="255" man="1"/>
    <brk id="121" max="255" man="1"/>
  </rowBreaks>
</worksheet>
</file>

<file path=xl/worksheets/sheet6.xml><?xml version="1.0" encoding="utf-8"?>
<worksheet xmlns="http://schemas.openxmlformats.org/spreadsheetml/2006/main" xmlns:r="http://schemas.openxmlformats.org/officeDocument/2006/relationships">
  <dimension ref="A1:J163"/>
  <sheetViews>
    <sheetView workbookViewId="0" topLeftCell="A1">
      <selection activeCell="B6" sqref="B6"/>
    </sheetView>
  </sheetViews>
  <sheetFormatPr defaultColWidth="9.140625" defaultRowHeight="12.75"/>
  <cols>
    <col min="1" max="1" width="21.7109375" style="0" customWidth="1"/>
    <col min="2" max="2" width="15.57421875" style="0" customWidth="1"/>
    <col min="3" max="3" width="14.140625" style="0" customWidth="1"/>
    <col min="4" max="4" width="12.8515625" style="0" customWidth="1"/>
    <col min="5" max="5" width="10.28125" style="0" customWidth="1"/>
    <col min="6" max="6" width="9.28125" style="1" customWidth="1"/>
    <col min="7" max="7" width="11.57421875" style="0" customWidth="1"/>
    <col min="8" max="8" width="10.8515625" style="0" customWidth="1"/>
  </cols>
  <sheetData>
    <row r="1" spans="1:6" s="2" customFormat="1" ht="9.75">
      <c r="A1" s="125"/>
      <c r="B1" s="94"/>
      <c r="F1" s="58"/>
    </row>
    <row r="2" s="2" customFormat="1" ht="9.75">
      <c r="F2" s="58"/>
    </row>
    <row r="3" spans="1:6" s="3" customFormat="1" ht="12.75">
      <c r="A3" s="615" t="s">
        <v>180</v>
      </c>
      <c r="B3" s="616"/>
      <c r="C3" s="616"/>
      <c r="D3" s="616"/>
      <c r="E3" s="616"/>
      <c r="F3" s="616"/>
    </row>
    <row r="4" spans="1:6" s="2" customFormat="1" ht="12.75">
      <c r="A4" s="701" t="s">
        <v>394</v>
      </c>
      <c r="B4" s="616"/>
      <c r="C4" s="616"/>
      <c r="D4" s="616"/>
      <c r="E4" s="616"/>
      <c r="F4" s="616"/>
    </row>
    <row r="5" spans="3:6" s="2" customFormat="1" ht="9.75">
      <c r="C5" s="93"/>
      <c r="F5" s="58"/>
    </row>
    <row r="6" spans="3:6" s="2" customFormat="1" ht="9.75">
      <c r="C6" s="93"/>
      <c r="F6" s="58"/>
    </row>
    <row r="7" spans="1:6" s="2" customFormat="1" ht="9.75">
      <c r="A7" s="23" t="s">
        <v>175</v>
      </c>
      <c r="C7" s="93"/>
      <c r="F7" s="58"/>
    </row>
    <row r="8" spans="1:6" s="2" customFormat="1" ht="9.75">
      <c r="A8" s="134" t="s">
        <v>53</v>
      </c>
      <c r="B8" s="135"/>
      <c r="F8" s="58"/>
    </row>
    <row r="9" spans="1:6" s="2" customFormat="1" ht="9.75">
      <c r="A9" s="23" t="s">
        <v>295</v>
      </c>
      <c r="B9" s="95"/>
      <c r="C9" s="95"/>
      <c r="F9" s="58"/>
    </row>
    <row r="10" spans="1:6" s="2" customFormat="1" ht="10.5" thickBot="1">
      <c r="A10" s="23" t="s">
        <v>296</v>
      </c>
      <c r="B10" s="95"/>
      <c r="C10" s="95"/>
      <c r="D10" s="95"/>
      <c r="E10" s="95"/>
      <c r="F10" s="136"/>
    </row>
    <row r="11" spans="1:6" s="3" customFormat="1" ht="39" customHeight="1">
      <c r="A11" s="137" t="s">
        <v>54</v>
      </c>
      <c r="B11" s="110" t="s">
        <v>176</v>
      </c>
      <c r="C11" s="110" t="s">
        <v>363</v>
      </c>
      <c r="D11" s="110" t="s">
        <v>173</v>
      </c>
      <c r="E11" s="110" t="s">
        <v>174</v>
      </c>
      <c r="F11" s="111" t="s">
        <v>55</v>
      </c>
    </row>
    <row r="12" spans="1:8" s="3" customFormat="1" ht="38.25" customHeight="1">
      <c r="A12" s="414"/>
      <c r="B12" s="202"/>
      <c r="C12" s="415"/>
      <c r="D12" s="416"/>
      <c r="E12" s="416"/>
      <c r="F12" s="405">
        <f aca="true" t="shared" si="0" ref="F12:F19">D12*E12</f>
        <v>0</v>
      </c>
      <c r="G12" s="138"/>
      <c r="H12" s="138"/>
    </row>
    <row r="13" spans="1:8" s="3" customFormat="1" ht="39" customHeight="1">
      <c r="A13" s="417"/>
      <c r="B13" s="418"/>
      <c r="C13" s="419"/>
      <c r="D13" s="416"/>
      <c r="E13" s="416"/>
      <c r="F13" s="406">
        <f t="shared" si="0"/>
        <v>0</v>
      </c>
      <c r="G13" s="138"/>
      <c r="H13" s="138"/>
    </row>
    <row r="14" spans="1:8" s="3" customFormat="1" ht="39" customHeight="1">
      <c r="A14" s="417"/>
      <c r="B14" s="418"/>
      <c r="C14" s="419"/>
      <c r="D14" s="416"/>
      <c r="E14" s="416"/>
      <c r="F14" s="406">
        <f t="shared" si="0"/>
        <v>0</v>
      </c>
      <c r="G14" s="138"/>
      <c r="H14" s="138"/>
    </row>
    <row r="15" spans="1:8" s="3" customFormat="1" ht="39" customHeight="1">
      <c r="A15" s="417"/>
      <c r="B15" s="418"/>
      <c r="C15" s="419"/>
      <c r="D15" s="416"/>
      <c r="E15" s="416"/>
      <c r="F15" s="406">
        <f t="shared" si="0"/>
        <v>0</v>
      </c>
      <c r="G15" s="138"/>
      <c r="H15" s="138"/>
    </row>
    <row r="16" spans="1:8" s="3" customFormat="1" ht="39.75" customHeight="1">
      <c r="A16" s="414"/>
      <c r="B16" s="202"/>
      <c r="C16" s="415"/>
      <c r="D16" s="416"/>
      <c r="E16" s="416"/>
      <c r="F16" s="406">
        <f t="shared" si="0"/>
        <v>0</v>
      </c>
      <c r="G16" s="138"/>
      <c r="H16" s="138"/>
    </row>
    <row r="17" spans="1:8" s="3" customFormat="1" ht="36.75" customHeight="1">
      <c r="A17" s="417"/>
      <c r="B17" s="418"/>
      <c r="C17" s="419"/>
      <c r="D17" s="416"/>
      <c r="E17" s="416"/>
      <c r="F17" s="406">
        <f t="shared" si="0"/>
        <v>0</v>
      </c>
      <c r="G17" s="138"/>
      <c r="H17" s="138"/>
    </row>
    <row r="18" spans="1:8" s="3" customFormat="1" ht="36.75" customHeight="1">
      <c r="A18" s="417"/>
      <c r="B18" s="418"/>
      <c r="C18" s="419"/>
      <c r="D18" s="416"/>
      <c r="E18" s="416"/>
      <c r="F18" s="406">
        <f t="shared" si="0"/>
        <v>0</v>
      </c>
      <c r="G18" s="138"/>
      <c r="H18" s="138"/>
    </row>
    <row r="19" spans="1:8" s="3" customFormat="1" ht="41.25" customHeight="1" thickBot="1">
      <c r="A19" s="417"/>
      <c r="B19" s="418"/>
      <c r="C19" s="419"/>
      <c r="D19" s="416"/>
      <c r="E19" s="416"/>
      <c r="F19" s="406">
        <f t="shared" si="0"/>
        <v>0</v>
      </c>
      <c r="G19" s="138"/>
      <c r="H19" s="138"/>
    </row>
    <row r="20" spans="1:8" s="3" customFormat="1" ht="33" customHeight="1" thickBot="1">
      <c r="A20" s="81" t="s">
        <v>17</v>
      </c>
      <c r="B20" s="103"/>
      <c r="C20" s="103"/>
      <c r="D20" s="123"/>
      <c r="E20" s="123"/>
      <c r="F20" s="407">
        <f>SUM(F12:F19)</f>
        <v>0</v>
      </c>
      <c r="G20" s="88"/>
      <c r="H20" s="88"/>
    </row>
    <row r="21" spans="1:6" s="3" customFormat="1" ht="9.75">
      <c r="A21" s="13" t="s">
        <v>177</v>
      </c>
      <c r="B21" s="13"/>
      <c r="C21" s="13"/>
      <c r="D21" s="13"/>
      <c r="E21" s="13"/>
      <c r="F21" s="57"/>
    </row>
    <row r="22" spans="1:6" s="2" customFormat="1" ht="12.75">
      <c r="A22" s="608" t="s">
        <v>364</v>
      </c>
      <c r="B22" s="650"/>
      <c r="C22" s="650"/>
      <c r="F22" s="58"/>
    </row>
    <row r="23" spans="1:6" s="3" customFormat="1" ht="9.75">
      <c r="A23" s="3" t="s">
        <v>178</v>
      </c>
      <c r="F23" s="59"/>
    </row>
    <row r="24" spans="1:6" s="2" customFormat="1" ht="9.75">
      <c r="A24" s="3" t="s">
        <v>179</v>
      </c>
      <c r="F24" s="58"/>
    </row>
    <row r="25" s="2" customFormat="1" ht="9.75">
      <c r="F25" s="58"/>
    </row>
    <row r="26" spans="1:9" s="2" customFormat="1" ht="9.75">
      <c r="A26" s="125"/>
      <c r="B26" s="3"/>
      <c r="C26" s="3"/>
      <c r="D26" s="3"/>
      <c r="E26" s="3"/>
      <c r="F26" s="3"/>
      <c r="I26" s="3"/>
    </row>
    <row r="27" spans="1:9" s="2" customFormat="1" ht="9.75">
      <c r="A27" s="3"/>
      <c r="B27" s="3"/>
      <c r="C27" s="3"/>
      <c r="D27" s="3"/>
      <c r="E27" s="3"/>
      <c r="F27" s="3"/>
      <c r="G27" s="3"/>
      <c r="H27" s="3"/>
      <c r="I27" s="3"/>
    </row>
    <row r="28" s="2" customFormat="1" ht="9.75"/>
    <row r="29" spans="1:4" s="2" customFormat="1" ht="9.75">
      <c r="A29" s="23" t="s">
        <v>366</v>
      </c>
      <c r="B29" s="23"/>
      <c r="C29" s="23"/>
      <c r="D29" s="56"/>
    </row>
    <row r="30" s="2" customFormat="1" ht="10.5" thickBot="1">
      <c r="G30" s="14"/>
    </row>
    <row r="31" spans="1:9" s="2" customFormat="1" ht="30">
      <c r="A31" s="126" t="s">
        <v>57</v>
      </c>
      <c r="B31" s="32" t="s">
        <v>58</v>
      </c>
      <c r="C31" s="33" t="s">
        <v>59</v>
      </c>
      <c r="D31" s="34" t="s">
        <v>115</v>
      </c>
      <c r="E31" s="35" t="s">
        <v>365</v>
      </c>
      <c r="F31" s="36" t="s">
        <v>59</v>
      </c>
      <c r="G31" s="553" t="s">
        <v>174</v>
      </c>
      <c r="H31" s="37" t="s">
        <v>116</v>
      </c>
      <c r="I31" s="127" t="s">
        <v>17</v>
      </c>
    </row>
    <row r="32" spans="1:9" s="2" customFormat="1" ht="9.75">
      <c r="A32" s="420"/>
      <c r="B32" s="421"/>
      <c r="C32" s="422"/>
      <c r="D32" s="408">
        <f aca="true" t="shared" si="1" ref="D32:D47">B32*C32</f>
        <v>0</v>
      </c>
      <c r="E32" s="214"/>
      <c r="F32" s="215"/>
      <c r="G32" s="566"/>
      <c r="H32" s="308">
        <f aca="true" t="shared" si="2" ref="H32:H47">E32*F32*G32</f>
        <v>0</v>
      </c>
      <c r="I32" s="409">
        <f aca="true" t="shared" si="3" ref="I32:I47">D32+H32</f>
        <v>0</v>
      </c>
    </row>
    <row r="33" spans="1:9" s="2" customFormat="1" ht="9.75">
      <c r="A33" s="420"/>
      <c r="B33" s="421"/>
      <c r="C33" s="422"/>
      <c r="D33" s="408">
        <f t="shared" si="1"/>
        <v>0</v>
      </c>
      <c r="E33" s="214"/>
      <c r="F33" s="215"/>
      <c r="G33" s="566"/>
      <c r="H33" s="308">
        <f t="shared" si="2"/>
        <v>0</v>
      </c>
      <c r="I33" s="409">
        <f t="shared" si="3"/>
        <v>0</v>
      </c>
    </row>
    <row r="34" spans="1:9" s="2" customFormat="1" ht="9.75">
      <c r="A34" s="420"/>
      <c r="B34" s="421"/>
      <c r="C34" s="422"/>
      <c r="D34" s="408">
        <f t="shared" si="1"/>
        <v>0</v>
      </c>
      <c r="E34" s="214"/>
      <c r="F34" s="215"/>
      <c r="G34" s="566"/>
      <c r="H34" s="308">
        <f t="shared" si="2"/>
        <v>0</v>
      </c>
      <c r="I34" s="409">
        <f t="shared" si="3"/>
        <v>0</v>
      </c>
    </row>
    <row r="35" spans="1:9" s="2" customFormat="1" ht="9.75">
      <c r="A35" s="420"/>
      <c r="B35" s="421"/>
      <c r="C35" s="422"/>
      <c r="D35" s="408">
        <f t="shared" si="1"/>
        <v>0</v>
      </c>
      <c r="E35" s="214"/>
      <c r="F35" s="215"/>
      <c r="G35" s="566"/>
      <c r="H35" s="308">
        <f t="shared" si="2"/>
        <v>0</v>
      </c>
      <c r="I35" s="409">
        <f t="shared" si="3"/>
        <v>0</v>
      </c>
    </row>
    <row r="36" spans="1:9" s="2" customFormat="1" ht="9.75">
      <c r="A36" s="420"/>
      <c r="B36" s="421"/>
      <c r="C36" s="422"/>
      <c r="D36" s="408">
        <f t="shared" si="1"/>
        <v>0</v>
      </c>
      <c r="E36" s="214"/>
      <c r="F36" s="215"/>
      <c r="G36" s="566"/>
      <c r="H36" s="308">
        <f t="shared" si="2"/>
        <v>0</v>
      </c>
      <c r="I36" s="409">
        <f t="shared" si="3"/>
        <v>0</v>
      </c>
    </row>
    <row r="37" spans="1:9" s="2" customFormat="1" ht="9.75">
      <c r="A37" s="420"/>
      <c r="B37" s="421"/>
      <c r="C37" s="422"/>
      <c r="D37" s="408">
        <f t="shared" si="1"/>
        <v>0</v>
      </c>
      <c r="E37" s="214"/>
      <c r="F37" s="215"/>
      <c r="G37" s="566"/>
      <c r="H37" s="308">
        <f t="shared" si="2"/>
        <v>0</v>
      </c>
      <c r="I37" s="409">
        <f t="shared" si="3"/>
        <v>0</v>
      </c>
    </row>
    <row r="38" spans="1:9" s="2" customFormat="1" ht="9.75">
      <c r="A38" s="420"/>
      <c r="B38" s="421"/>
      <c r="C38" s="422"/>
      <c r="D38" s="408">
        <f t="shared" si="1"/>
        <v>0</v>
      </c>
      <c r="E38" s="214"/>
      <c r="F38" s="215"/>
      <c r="G38" s="566"/>
      <c r="H38" s="308">
        <f t="shared" si="2"/>
        <v>0</v>
      </c>
      <c r="I38" s="409">
        <f t="shared" si="3"/>
        <v>0</v>
      </c>
    </row>
    <row r="39" spans="1:9" s="2" customFormat="1" ht="9.75">
      <c r="A39" s="420"/>
      <c r="B39" s="421"/>
      <c r="C39" s="422"/>
      <c r="D39" s="408">
        <f t="shared" si="1"/>
        <v>0</v>
      </c>
      <c r="E39" s="214"/>
      <c r="F39" s="215"/>
      <c r="G39" s="566"/>
      <c r="H39" s="308">
        <f t="shared" si="2"/>
        <v>0</v>
      </c>
      <c r="I39" s="409">
        <f t="shared" si="3"/>
        <v>0</v>
      </c>
    </row>
    <row r="40" spans="1:9" s="2" customFormat="1" ht="9.75">
      <c r="A40" s="420"/>
      <c r="B40" s="421"/>
      <c r="C40" s="422"/>
      <c r="D40" s="408">
        <f t="shared" si="1"/>
        <v>0</v>
      </c>
      <c r="E40" s="214"/>
      <c r="F40" s="215"/>
      <c r="G40" s="566"/>
      <c r="H40" s="308">
        <f t="shared" si="2"/>
        <v>0</v>
      </c>
      <c r="I40" s="409">
        <f t="shared" si="3"/>
        <v>0</v>
      </c>
    </row>
    <row r="41" spans="1:9" s="2" customFormat="1" ht="9.75">
      <c r="A41" s="420"/>
      <c r="B41" s="421"/>
      <c r="C41" s="422"/>
      <c r="D41" s="408">
        <f t="shared" si="1"/>
        <v>0</v>
      </c>
      <c r="E41" s="214"/>
      <c r="F41" s="215"/>
      <c r="G41" s="566"/>
      <c r="H41" s="308">
        <f t="shared" si="2"/>
        <v>0</v>
      </c>
      <c r="I41" s="409">
        <f t="shared" si="3"/>
        <v>0</v>
      </c>
    </row>
    <row r="42" spans="1:9" s="2" customFormat="1" ht="9.75">
      <c r="A42" s="420"/>
      <c r="B42" s="421"/>
      <c r="C42" s="422"/>
      <c r="D42" s="408">
        <f t="shared" si="1"/>
        <v>0</v>
      </c>
      <c r="E42" s="214"/>
      <c r="F42" s="215"/>
      <c r="G42" s="566"/>
      <c r="H42" s="308">
        <f t="shared" si="2"/>
        <v>0</v>
      </c>
      <c r="I42" s="409">
        <f t="shared" si="3"/>
        <v>0</v>
      </c>
    </row>
    <row r="43" spans="1:9" s="2" customFormat="1" ht="9.75">
      <c r="A43" s="420"/>
      <c r="B43" s="421"/>
      <c r="C43" s="422"/>
      <c r="D43" s="408">
        <f t="shared" si="1"/>
        <v>0</v>
      </c>
      <c r="E43" s="214"/>
      <c r="F43" s="215"/>
      <c r="G43" s="566"/>
      <c r="H43" s="308">
        <f t="shared" si="2"/>
        <v>0</v>
      </c>
      <c r="I43" s="409">
        <f t="shared" si="3"/>
        <v>0</v>
      </c>
    </row>
    <row r="44" spans="1:9" s="2" customFormat="1" ht="9.75">
      <c r="A44" s="420"/>
      <c r="B44" s="421"/>
      <c r="C44" s="422"/>
      <c r="D44" s="408">
        <f t="shared" si="1"/>
        <v>0</v>
      </c>
      <c r="E44" s="214"/>
      <c r="F44" s="215"/>
      <c r="G44" s="566"/>
      <c r="H44" s="308">
        <f t="shared" si="2"/>
        <v>0</v>
      </c>
      <c r="I44" s="409">
        <f t="shared" si="3"/>
        <v>0</v>
      </c>
    </row>
    <row r="45" spans="1:9" s="2" customFormat="1" ht="9.75">
      <c r="A45" s="420"/>
      <c r="B45" s="421"/>
      <c r="C45" s="422"/>
      <c r="D45" s="408">
        <f t="shared" si="1"/>
        <v>0</v>
      </c>
      <c r="E45" s="214"/>
      <c r="F45" s="215"/>
      <c r="G45" s="566"/>
      <c r="H45" s="308">
        <f t="shared" si="2"/>
        <v>0</v>
      </c>
      <c r="I45" s="409">
        <f t="shared" si="3"/>
        <v>0</v>
      </c>
    </row>
    <row r="46" spans="1:9" s="2" customFormat="1" ht="9.75">
      <c r="A46" s="420"/>
      <c r="B46" s="421"/>
      <c r="C46" s="422"/>
      <c r="D46" s="408">
        <f t="shared" si="1"/>
        <v>0</v>
      </c>
      <c r="E46" s="214"/>
      <c r="F46" s="215"/>
      <c r="G46" s="566"/>
      <c r="H46" s="308">
        <f t="shared" si="2"/>
        <v>0</v>
      </c>
      <c r="I46" s="409">
        <f t="shared" si="3"/>
        <v>0</v>
      </c>
    </row>
    <row r="47" spans="1:9" s="2" customFormat="1" ht="9.75">
      <c r="A47" s="420"/>
      <c r="B47" s="421"/>
      <c r="C47" s="422"/>
      <c r="D47" s="408">
        <f t="shared" si="1"/>
        <v>0</v>
      </c>
      <c r="E47" s="214"/>
      <c r="F47" s="215"/>
      <c r="G47" s="566"/>
      <c r="H47" s="308">
        <f t="shared" si="2"/>
        <v>0</v>
      </c>
      <c r="I47" s="409">
        <f t="shared" si="3"/>
        <v>0</v>
      </c>
    </row>
    <row r="48" spans="1:9" s="2" customFormat="1" ht="28.5" customHeight="1" thickBot="1">
      <c r="A48" s="139"/>
      <c r="B48" s="114"/>
      <c r="C48" s="97"/>
      <c r="D48" s="375">
        <f>SUM(D32:D47)</f>
        <v>0</v>
      </c>
      <c r="E48" s="219"/>
      <c r="F48" s="221"/>
      <c r="G48" s="567"/>
      <c r="H48" s="375">
        <f>SUM(H32:H47)</f>
        <v>0</v>
      </c>
      <c r="I48" s="410">
        <f>SUM(I32:I47)</f>
        <v>0</v>
      </c>
    </row>
    <row r="49" s="2" customFormat="1" ht="9.75">
      <c r="A49" s="2" t="s">
        <v>367</v>
      </c>
    </row>
    <row r="50" spans="1:3" s="2" customFormat="1" ht="9.75">
      <c r="A50" s="125"/>
      <c r="C50" s="3"/>
    </row>
    <row r="51" s="2" customFormat="1" ht="9.75"/>
    <row r="52" s="2" customFormat="1" ht="9.75"/>
    <row r="53" spans="1:4" s="2" customFormat="1" ht="9.75">
      <c r="A53" s="23" t="s">
        <v>181</v>
      </c>
      <c r="B53" s="95"/>
      <c r="C53" s="95"/>
      <c r="D53" s="95"/>
    </row>
    <row r="54" s="2" customFormat="1" ht="10.5" thickBot="1"/>
    <row r="55" spans="1:4" s="2" customFormat="1" ht="9.75">
      <c r="A55" s="51" t="s">
        <v>216</v>
      </c>
      <c r="B55" s="61"/>
      <c r="C55" s="61"/>
      <c r="D55" s="116"/>
    </row>
    <row r="56" spans="1:4" s="2" customFormat="1" ht="9.75">
      <c r="A56" s="66" t="s">
        <v>189</v>
      </c>
      <c r="B56" s="8"/>
      <c r="C56" s="8"/>
      <c r="D56" s="117"/>
    </row>
    <row r="57" spans="1:4" s="2" customFormat="1" ht="9.75">
      <c r="A57" s="26" t="s">
        <v>361</v>
      </c>
      <c r="B57" s="21" t="s">
        <v>77</v>
      </c>
      <c r="C57" s="21" t="s">
        <v>80</v>
      </c>
      <c r="D57" s="121" t="s">
        <v>76</v>
      </c>
    </row>
    <row r="58" spans="1:4" s="2" customFormat="1" ht="9.75">
      <c r="A58" s="234"/>
      <c r="B58" s="235"/>
      <c r="C58" s="235"/>
      <c r="D58" s="378">
        <f>B58*C58</f>
        <v>0</v>
      </c>
    </row>
    <row r="59" spans="1:4" s="2" customFormat="1" ht="9.75">
      <c r="A59" s="234"/>
      <c r="B59" s="235"/>
      <c r="C59" s="235"/>
      <c r="D59" s="378">
        <f>B59*C59</f>
        <v>0</v>
      </c>
    </row>
    <row r="60" spans="1:4" s="2" customFormat="1" ht="9.75">
      <c r="A60" s="234"/>
      <c r="B60" s="235"/>
      <c r="C60" s="235"/>
      <c r="D60" s="378">
        <f>B60*C60</f>
        <v>0</v>
      </c>
    </row>
    <row r="61" spans="1:4" s="2" customFormat="1" ht="9.75">
      <c r="A61" s="234"/>
      <c r="B61" s="235"/>
      <c r="C61" s="235"/>
      <c r="D61" s="378">
        <f>B61*C61</f>
        <v>0</v>
      </c>
    </row>
    <row r="62" spans="1:4" s="2" customFormat="1" ht="10.5" thickBot="1">
      <c r="A62" s="234"/>
      <c r="B62" s="235"/>
      <c r="C62" s="235"/>
      <c r="D62" s="378">
        <f>B62*C62</f>
        <v>0</v>
      </c>
    </row>
    <row r="63" spans="1:4" s="2" customFormat="1" ht="10.5" thickBot="1">
      <c r="A63" s="53" t="s">
        <v>275</v>
      </c>
      <c r="B63" s="96"/>
      <c r="C63" s="96"/>
      <c r="D63" s="380">
        <f>SUM(D58:D62)</f>
        <v>0</v>
      </c>
    </row>
    <row r="64" spans="1:4" s="2" customFormat="1" ht="10.5" thickBot="1">
      <c r="A64" s="13"/>
      <c r="B64" s="13"/>
      <c r="C64" s="13"/>
      <c r="D64" s="13"/>
    </row>
    <row r="65" spans="1:5" s="2" customFormat="1" ht="9.75">
      <c r="A65" s="51" t="s">
        <v>368</v>
      </c>
      <c r="B65" s="61"/>
      <c r="C65" s="61"/>
      <c r="D65" s="116"/>
      <c r="E65" s="140"/>
    </row>
    <row r="66" spans="1:8" s="2" customFormat="1" ht="20.25">
      <c r="A66" s="118" t="s">
        <v>362</v>
      </c>
      <c r="B66" s="62" t="s">
        <v>77</v>
      </c>
      <c r="C66" s="62" t="s">
        <v>80</v>
      </c>
      <c r="D66" s="68" t="s">
        <v>76</v>
      </c>
      <c r="E66" s="141"/>
      <c r="F66" s="141"/>
      <c r="G66" s="141"/>
      <c r="H66" s="141"/>
    </row>
    <row r="67" spans="1:4" s="2" customFormat="1" ht="9.75">
      <c r="A67" s="234"/>
      <c r="B67" s="235"/>
      <c r="C67" s="235"/>
      <c r="D67" s="378">
        <f>B67*C67</f>
        <v>0</v>
      </c>
    </row>
    <row r="68" spans="1:4" s="2" customFormat="1" ht="9.75">
      <c r="A68" s="234"/>
      <c r="B68" s="235"/>
      <c r="C68" s="235"/>
      <c r="D68" s="378">
        <f>B68*C68</f>
        <v>0</v>
      </c>
    </row>
    <row r="69" spans="1:4" s="2" customFormat="1" ht="9.75">
      <c r="A69" s="234"/>
      <c r="B69" s="235"/>
      <c r="C69" s="235"/>
      <c r="D69" s="378">
        <f>B69*C69</f>
        <v>0</v>
      </c>
    </row>
    <row r="70" spans="1:4" s="2" customFormat="1" ht="10.5" thickBot="1">
      <c r="A70" s="234"/>
      <c r="B70" s="235"/>
      <c r="C70" s="235"/>
      <c r="D70" s="378">
        <f>B70*C70</f>
        <v>0</v>
      </c>
    </row>
    <row r="71" spans="1:4" s="2" customFormat="1" ht="10.5" thickBot="1">
      <c r="A71" s="53" t="s">
        <v>276</v>
      </c>
      <c r="B71" s="96"/>
      <c r="C71" s="96"/>
      <c r="D71" s="380">
        <f>SUM(D67:D70)</f>
        <v>0</v>
      </c>
    </row>
    <row r="72" spans="1:5" s="2" customFormat="1" ht="9.75">
      <c r="A72" s="51" t="s">
        <v>217</v>
      </c>
      <c r="B72" s="61"/>
      <c r="C72" s="61"/>
      <c r="D72" s="61"/>
      <c r="E72" s="142"/>
    </row>
    <row r="73" spans="1:8" s="2" customFormat="1" ht="20.25">
      <c r="A73" s="118" t="s">
        <v>369</v>
      </c>
      <c r="B73" s="62" t="s">
        <v>370</v>
      </c>
      <c r="C73" s="62" t="s">
        <v>190</v>
      </c>
      <c r="D73" s="62" t="s">
        <v>191</v>
      </c>
      <c r="E73" s="68" t="s">
        <v>182</v>
      </c>
      <c r="F73" s="143"/>
      <c r="G73" s="143"/>
      <c r="H73" s="143"/>
    </row>
    <row r="74" spans="1:5" s="2" customFormat="1" ht="9.75">
      <c r="A74" s="181"/>
      <c r="B74" s="423"/>
      <c r="C74" s="424"/>
      <c r="D74" s="183"/>
      <c r="E74" s="309">
        <f>C74*D74</f>
        <v>0</v>
      </c>
    </row>
    <row r="75" spans="1:5" s="2" customFormat="1" ht="9.75">
      <c r="A75" s="181"/>
      <c r="B75" s="423"/>
      <c r="C75" s="424"/>
      <c r="D75" s="183"/>
      <c r="E75" s="309">
        <f>C75*D75</f>
        <v>0</v>
      </c>
    </row>
    <row r="76" spans="1:5" s="2" customFormat="1" ht="9.75">
      <c r="A76" s="181"/>
      <c r="B76" s="423"/>
      <c r="C76" s="424"/>
      <c r="D76" s="183"/>
      <c r="E76" s="309">
        <f>C76*D76</f>
        <v>0</v>
      </c>
    </row>
    <row r="77" spans="1:5" s="2" customFormat="1" ht="9.75">
      <c r="A77" s="181"/>
      <c r="B77" s="423"/>
      <c r="C77" s="424"/>
      <c r="D77" s="183"/>
      <c r="E77" s="309">
        <f>C77*D77</f>
        <v>0</v>
      </c>
    </row>
    <row r="78" spans="1:5" s="2" customFormat="1" ht="9.75">
      <c r="A78" s="181"/>
      <c r="B78" s="423"/>
      <c r="C78" s="424"/>
      <c r="D78" s="183"/>
      <c r="E78" s="309">
        <f>C78*D78</f>
        <v>0</v>
      </c>
    </row>
    <row r="79" spans="1:5" s="2" customFormat="1" ht="10.5" thickBot="1">
      <c r="A79" s="82" t="s">
        <v>277</v>
      </c>
      <c r="B79" s="83"/>
      <c r="C79" s="97"/>
      <c r="D79" s="97"/>
      <c r="E79" s="375">
        <f>SUM(E74:E78)</f>
        <v>0</v>
      </c>
    </row>
    <row r="80" spans="1:5" s="2" customFormat="1" ht="9.75">
      <c r="A80" s="51" t="s">
        <v>206</v>
      </c>
      <c r="B80" s="144"/>
      <c r="C80" s="144"/>
      <c r="D80" s="144"/>
      <c r="E80" s="142"/>
    </row>
    <row r="81" spans="1:5" s="2" customFormat="1" ht="9.75">
      <c r="A81" s="425" t="s">
        <v>183</v>
      </c>
      <c r="B81" s="426" t="s">
        <v>207</v>
      </c>
      <c r="C81" s="427"/>
      <c r="D81" s="428"/>
      <c r="E81" s="309">
        <f>D71</f>
        <v>0</v>
      </c>
    </row>
    <row r="82" spans="1:5" s="2" customFormat="1" ht="9.75">
      <c r="A82" s="425" t="s">
        <v>184</v>
      </c>
      <c r="B82" s="429" t="s">
        <v>208</v>
      </c>
      <c r="C82" s="430"/>
      <c r="D82" s="431"/>
      <c r="E82" s="309">
        <f>E79</f>
        <v>0</v>
      </c>
    </row>
    <row r="83" spans="1:5" s="2" customFormat="1" ht="10.5" thickBot="1">
      <c r="A83" s="432" t="s">
        <v>17</v>
      </c>
      <c r="B83" s="433"/>
      <c r="C83" s="433"/>
      <c r="D83" s="434"/>
      <c r="E83" s="375">
        <f>SUM(E81:E82)</f>
        <v>0</v>
      </c>
    </row>
    <row r="84" spans="1:5" s="2" customFormat="1" ht="9.75">
      <c r="A84" s="89"/>
      <c r="B84" s="3"/>
      <c r="C84" s="89"/>
      <c r="D84" s="89"/>
      <c r="E84" s="88"/>
    </row>
    <row r="85" s="2" customFormat="1" ht="10.5" thickBot="1">
      <c r="F85" s="65"/>
    </row>
    <row r="86" spans="1:5" s="2" customFormat="1" ht="9.75">
      <c r="A86" s="51" t="s">
        <v>218</v>
      </c>
      <c r="B86" s="144"/>
      <c r="C86" s="144"/>
      <c r="D86" s="144"/>
      <c r="E86" s="142"/>
    </row>
    <row r="87" spans="1:5" s="2" customFormat="1" ht="30">
      <c r="A87" s="62" t="s">
        <v>187</v>
      </c>
      <c r="B87" s="543" t="s">
        <v>186</v>
      </c>
      <c r="C87" s="62" t="s">
        <v>174</v>
      </c>
      <c r="D87" s="86" t="s">
        <v>188</v>
      </c>
      <c r="E87" s="87" t="s">
        <v>76</v>
      </c>
    </row>
    <row r="88" spans="1:5" s="2" customFormat="1" ht="9.75">
      <c r="A88" s="185"/>
      <c r="B88" s="413"/>
      <c r="C88" s="183"/>
      <c r="D88" s="183"/>
      <c r="E88" s="113">
        <f>B88*C88*D88</f>
        <v>0</v>
      </c>
    </row>
    <row r="89" spans="1:5" s="2" customFormat="1" ht="9.75">
      <c r="A89" s="185"/>
      <c r="B89" s="413"/>
      <c r="C89" s="183"/>
      <c r="D89" s="183"/>
      <c r="E89" s="113">
        <f>B89*C89*D89</f>
        <v>0</v>
      </c>
    </row>
    <row r="90" spans="1:5" s="2" customFormat="1" ht="9.75">
      <c r="A90" s="185"/>
      <c r="B90" s="413"/>
      <c r="C90" s="183"/>
      <c r="D90" s="183"/>
      <c r="E90" s="113">
        <f>B90*C90*D90</f>
        <v>0</v>
      </c>
    </row>
    <row r="91" spans="1:5" s="2" customFormat="1" ht="9.75">
      <c r="A91" s="185"/>
      <c r="B91" s="413"/>
      <c r="C91" s="183"/>
      <c r="D91" s="183"/>
      <c r="E91" s="113">
        <f>B91*C91*D91</f>
        <v>0</v>
      </c>
    </row>
    <row r="92" spans="1:5" s="2" customFormat="1" ht="9.75">
      <c r="A92" s="185"/>
      <c r="B92" s="413"/>
      <c r="C92" s="183"/>
      <c r="D92" s="183"/>
      <c r="E92" s="113">
        <f>B92*C92*D92</f>
        <v>0</v>
      </c>
    </row>
    <row r="93" spans="1:5" s="2" customFormat="1" ht="10.5" thickBot="1">
      <c r="A93" s="145" t="s">
        <v>19</v>
      </c>
      <c r="B93" s="146"/>
      <c r="C93" s="147"/>
      <c r="D93" s="147"/>
      <c r="E93" s="148">
        <f>SUM(E88:E92)</f>
        <v>0</v>
      </c>
    </row>
    <row r="94" spans="1:5" s="2" customFormat="1" ht="10.5" thickBot="1">
      <c r="A94" s="149" t="s">
        <v>219</v>
      </c>
      <c r="B94" s="150"/>
      <c r="C94" s="150"/>
      <c r="D94" s="150"/>
      <c r="E94" s="151"/>
    </row>
    <row r="95" spans="1:5" s="2" customFormat="1" ht="20.25">
      <c r="A95" s="557" t="s">
        <v>371</v>
      </c>
      <c r="B95" s="128" t="s">
        <v>204</v>
      </c>
      <c r="C95" s="129" t="s">
        <v>61</v>
      </c>
      <c r="D95" s="130" t="s">
        <v>76</v>
      </c>
      <c r="E95" s="56"/>
    </row>
    <row r="96" spans="1:4" s="2" customFormat="1" ht="9.75">
      <c r="A96" s="435"/>
      <c r="B96" s="173"/>
      <c r="C96" s="173"/>
      <c r="D96" s="112">
        <f>B96*C96</f>
        <v>0</v>
      </c>
    </row>
    <row r="97" spans="1:4" s="2" customFormat="1" ht="9.75">
      <c r="A97" s="435"/>
      <c r="B97" s="173"/>
      <c r="C97" s="173"/>
      <c r="D97" s="112">
        <f>B97*C97</f>
        <v>0</v>
      </c>
    </row>
    <row r="98" spans="1:4" s="2" customFormat="1" ht="10.5" thickBot="1">
      <c r="A98" s="145" t="s">
        <v>19</v>
      </c>
      <c r="B98" s="152"/>
      <c r="C98" s="152"/>
      <c r="D98" s="148">
        <f>SUM(D96,D97)</f>
        <v>0</v>
      </c>
    </row>
    <row r="99" spans="1:4" s="2" customFormat="1" ht="10.5" thickBot="1">
      <c r="A99" s="153" t="s">
        <v>209</v>
      </c>
      <c r="B99" s="131"/>
      <c r="C99" s="131"/>
      <c r="D99" s="154" t="s">
        <v>76</v>
      </c>
    </row>
    <row r="100" spans="1:4" s="2" customFormat="1" ht="9.75">
      <c r="A100" s="328" t="s">
        <v>210</v>
      </c>
      <c r="B100" s="502" t="s">
        <v>211</v>
      </c>
      <c r="C100" s="502"/>
      <c r="D100" s="412">
        <f>E93</f>
        <v>0</v>
      </c>
    </row>
    <row r="101" spans="1:4" s="2" customFormat="1" ht="9.75">
      <c r="A101" s="503" t="s">
        <v>212</v>
      </c>
      <c r="B101" s="352" t="s">
        <v>213</v>
      </c>
      <c r="C101" s="352"/>
      <c r="D101" s="309">
        <f>D98</f>
        <v>0</v>
      </c>
    </row>
    <row r="102" spans="1:8" s="2" customFormat="1" ht="10.5" thickBot="1">
      <c r="A102" s="436" t="s">
        <v>214</v>
      </c>
      <c r="B102" s="504"/>
      <c r="C102" s="504"/>
      <c r="D102" s="375">
        <f>SUM(D100,D101)</f>
        <v>0</v>
      </c>
      <c r="E102" s="3"/>
      <c r="F102" s="3"/>
      <c r="G102" s="3"/>
      <c r="H102" s="3"/>
    </row>
    <row r="103" spans="1:8" s="2" customFormat="1" ht="9.75">
      <c r="A103" s="88"/>
      <c r="B103" s="88"/>
      <c r="C103" s="88"/>
      <c r="D103" s="88"/>
      <c r="E103" s="3"/>
      <c r="F103" s="3"/>
      <c r="G103" s="3"/>
      <c r="H103" s="3"/>
    </row>
    <row r="104" spans="1:4" s="2" customFormat="1" ht="10.5" thickBot="1">
      <c r="A104" s="8"/>
      <c r="B104" s="8"/>
      <c r="C104" s="8"/>
      <c r="D104" s="13"/>
    </row>
    <row r="105" spans="1:4" s="2" customFormat="1" ht="9.75">
      <c r="A105" s="51" t="s">
        <v>215</v>
      </c>
      <c r="B105" s="61"/>
      <c r="C105" s="61"/>
      <c r="D105" s="116"/>
    </row>
    <row r="106" spans="1:4" s="2" customFormat="1" ht="9.75">
      <c r="A106" s="120" t="s">
        <v>136</v>
      </c>
      <c r="B106" s="8"/>
      <c r="C106" s="8"/>
      <c r="D106" s="117"/>
    </row>
    <row r="107" spans="1:4" s="2" customFormat="1" ht="9.75">
      <c r="A107" s="66" t="s">
        <v>82</v>
      </c>
      <c r="B107" s="8"/>
      <c r="C107" s="8"/>
      <c r="D107" s="117"/>
    </row>
    <row r="108" spans="1:4" s="2" customFormat="1" ht="9.75">
      <c r="A108" s="66" t="s">
        <v>83</v>
      </c>
      <c r="B108" s="8"/>
      <c r="C108" s="8"/>
      <c r="D108" s="117"/>
    </row>
    <row r="109" spans="1:4" s="2" customFormat="1" ht="9.75">
      <c r="A109" s="66" t="s">
        <v>84</v>
      </c>
      <c r="B109" s="8"/>
      <c r="C109" s="8"/>
      <c r="D109" s="117"/>
    </row>
    <row r="110" spans="1:4" s="2" customFormat="1" ht="9.75">
      <c r="A110" s="67"/>
      <c r="B110" s="22"/>
      <c r="C110" s="22"/>
      <c r="D110" s="121" t="s">
        <v>67</v>
      </c>
    </row>
    <row r="111" spans="1:4" s="2" customFormat="1" ht="9.75">
      <c r="A111" s="695" t="s">
        <v>3</v>
      </c>
      <c r="B111" s="696"/>
      <c r="C111" s="697"/>
      <c r="D111" s="236"/>
    </row>
    <row r="112" spans="1:4" s="2" customFormat="1" ht="10.5" thickBot="1">
      <c r="A112" s="84" t="s">
        <v>4</v>
      </c>
      <c r="B112" s="122"/>
      <c r="C112" s="122"/>
      <c r="D112" s="382">
        <f>SUM(D111:D111)</f>
        <v>0</v>
      </c>
    </row>
    <row r="113" spans="1:4" s="2" customFormat="1" ht="10.5" thickBot="1">
      <c r="A113" s="90"/>
      <c r="B113" s="91"/>
      <c r="C113" s="91"/>
      <c r="D113" s="90"/>
    </row>
    <row r="114" spans="1:6" s="2" customFormat="1" ht="9.75">
      <c r="A114" s="51" t="s">
        <v>278</v>
      </c>
      <c r="B114" s="61"/>
      <c r="C114" s="61"/>
      <c r="D114" s="116"/>
      <c r="E114" s="56"/>
      <c r="F114" s="56"/>
    </row>
    <row r="115" spans="1:4" s="2" customFormat="1" ht="9.75">
      <c r="A115" s="66" t="s">
        <v>72</v>
      </c>
      <c r="B115" s="8"/>
      <c r="C115" s="8"/>
      <c r="D115" s="117"/>
    </row>
    <row r="116" spans="1:4" s="2" customFormat="1" ht="9.75">
      <c r="A116" s="66" t="s">
        <v>71</v>
      </c>
      <c r="B116" s="8"/>
      <c r="C116" s="8"/>
      <c r="D116" s="117"/>
    </row>
    <row r="117" spans="1:4" s="2" customFormat="1" ht="9.75">
      <c r="A117" s="66" t="s">
        <v>279</v>
      </c>
      <c r="B117" s="8"/>
      <c r="C117" s="8"/>
      <c r="D117" s="117"/>
    </row>
    <row r="118" spans="1:4" s="2" customFormat="1" ht="9.75">
      <c r="A118" s="63"/>
      <c r="B118" s="6"/>
      <c r="C118" s="6"/>
      <c r="D118" s="119" t="s">
        <v>67</v>
      </c>
    </row>
    <row r="119" spans="1:4" s="2" customFormat="1" ht="9.75">
      <c r="A119" s="698" t="s">
        <v>185</v>
      </c>
      <c r="B119" s="699"/>
      <c r="C119" s="700"/>
      <c r="D119" s="236"/>
    </row>
    <row r="120" spans="1:4" s="2" customFormat="1" ht="10.5" thickBot="1">
      <c r="A120" s="84" t="s">
        <v>5</v>
      </c>
      <c r="B120" s="85"/>
      <c r="C120" s="85"/>
      <c r="D120" s="382">
        <f>SUM(D119:D119)</f>
        <v>0</v>
      </c>
    </row>
    <row r="121" spans="1:4" s="56" customFormat="1" ht="9.75">
      <c r="A121" s="90"/>
      <c r="B121" s="90"/>
      <c r="C121" s="90"/>
      <c r="D121" s="115"/>
    </row>
    <row r="122" spans="1:3" s="2" customFormat="1" ht="9.75">
      <c r="A122" s="3"/>
      <c r="C122" s="3"/>
    </row>
    <row r="123" s="2" customFormat="1" ht="9.75"/>
    <row r="124" spans="1:8" s="2" customFormat="1" ht="9.75">
      <c r="A124" s="134" t="s">
        <v>280</v>
      </c>
      <c r="B124" s="134"/>
      <c r="C124" s="134"/>
      <c r="D124" s="134"/>
      <c r="E124" s="134"/>
      <c r="F124" s="24"/>
      <c r="G124" s="56"/>
      <c r="H124" s="56"/>
    </row>
    <row r="125" spans="1:6" s="56" customFormat="1" ht="9.75">
      <c r="A125" s="24"/>
      <c r="B125" s="24"/>
      <c r="C125" s="24"/>
      <c r="D125" s="24"/>
      <c r="E125" s="24"/>
      <c r="F125" s="24"/>
    </row>
    <row r="126" spans="1:6" s="2" customFormat="1" ht="9.75">
      <c r="A126" s="23" t="s">
        <v>284</v>
      </c>
      <c r="B126" s="46"/>
      <c r="C126" s="3"/>
      <c r="D126" s="3"/>
      <c r="E126" s="3"/>
      <c r="F126" s="3"/>
    </row>
    <row r="127" spans="1:4" s="2" customFormat="1" ht="9.75">
      <c r="A127" s="2" t="s">
        <v>220</v>
      </c>
      <c r="D127" s="558" t="s">
        <v>222</v>
      </c>
    </row>
    <row r="128" spans="1:6" s="2" customFormat="1" ht="30">
      <c r="A128" s="20" t="s">
        <v>87</v>
      </c>
      <c r="B128" s="20" t="s">
        <v>174</v>
      </c>
      <c r="C128" s="20" t="s">
        <v>77</v>
      </c>
      <c r="D128" s="20" t="s">
        <v>221</v>
      </c>
      <c r="E128" s="20" t="s">
        <v>17</v>
      </c>
      <c r="F128" s="60"/>
    </row>
    <row r="129" spans="1:5" s="2" customFormat="1" ht="9.75">
      <c r="A129" s="182"/>
      <c r="B129" s="183"/>
      <c r="C129" s="183"/>
      <c r="D129" s="183"/>
      <c r="E129" s="339">
        <f>B129*C129*D129</f>
        <v>0</v>
      </c>
    </row>
    <row r="130" spans="1:5" s="2" customFormat="1" ht="9.75">
      <c r="A130" s="182"/>
      <c r="B130" s="183"/>
      <c r="C130" s="183"/>
      <c r="D130" s="183"/>
      <c r="E130" s="339">
        <f>B130*C130*D130</f>
        <v>0</v>
      </c>
    </row>
    <row r="131" spans="1:5" s="2" customFormat="1" ht="9.75">
      <c r="A131" s="182"/>
      <c r="B131" s="183"/>
      <c r="C131" s="183"/>
      <c r="D131" s="183"/>
      <c r="E131" s="339">
        <f>B131*C131*D131</f>
        <v>0</v>
      </c>
    </row>
    <row r="132" spans="1:5" s="2" customFormat="1" ht="9.75">
      <c r="A132" s="182"/>
      <c r="B132" s="183"/>
      <c r="C132" s="183"/>
      <c r="D132" s="183"/>
      <c r="E132" s="339">
        <f>B132*C132*D132</f>
        <v>0</v>
      </c>
    </row>
    <row r="133" spans="1:5" s="2" customFormat="1" ht="10.5" thickBot="1">
      <c r="A133" s="182"/>
      <c r="B133" s="183"/>
      <c r="C133" s="183"/>
      <c r="D133" s="183"/>
      <c r="E133" s="339">
        <f>B133*C133*D133</f>
        <v>0</v>
      </c>
    </row>
    <row r="134" spans="1:5" s="2" customFormat="1" ht="10.5" thickBot="1">
      <c r="A134" s="55" t="s">
        <v>88</v>
      </c>
      <c r="B134" s="98"/>
      <c r="C134" s="98"/>
      <c r="D134" s="98"/>
      <c r="E134" s="385">
        <f>SUM(E129:E133)</f>
        <v>0</v>
      </c>
    </row>
    <row r="135" s="2" customFormat="1" ht="9.75"/>
    <row r="136" spans="1:6" s="2" customFormat="1" ht="9.75">
      <c r="A136" s="23" t="s">
        <v>285</v>
      </c>
      <c r="B136" s="23"/>
      <c r="C136" s="3"/>
      <c r="D136" s="3"/>
      <c r="E136" s="3"/>
      <c r="F136" s="3"/>
    </row>
    <row r="137" s="2" customFormat="1" ht="9.75">
      <c r="A137" s="2" t="s">
        <v>223</v>
      </c>
    </row>
    <row r="138" spans="1:10" s="2" customFormat="1" ht="20.25">
      <c r="A138" s="20" t="s">
        <v>140</v>
      </c>
      <c r="B138" s="20" t="s">
        <v>77</v>
      </c>
      <c r="C138" s="20" t="s">
        <v>388</v>
      </c>
      <c r="D138" s="20" t="s">
        <v>174</v>
      </c>
      <c r="E138" s="20" t="s">
        <v>17</v>
      </c>
      <c r="F138" s="25"/>
      <c r="G138" s="3"/>
      <c r="H138" s="3"/>
      <c r="I138" s="3"/>
      <c r="J138" s="3"/>
    </row>
    <row r="139" spans="1:5" s="2" customFormat="1" ht="9.75">
      <c r="A139" s="182"/>
      <c r="B139" s="183"/>
      <c r="C139" s="183"/>
      <c r="D139" s="70"/>
      <c r="E139" s="70">
        <f aca="true" t="shared" si="4" ref="E139:E144">B139*C139*D139</f>
        <v>0</v>
      </c>
    </row>
    <row r="140" spans="1:5" s="2" customFormat="1" ht="9.75">
      <c r="A140" s="182"/>
      <c r="B140" s="183"/>
      <c r="C140" s="183"/>
      <c r="D140" s="70"/>
      <c r="E140" s="70">
        <f t="shared" si="4"/>
        <v>0</v>
      </c>
    </row>
    <row r="141" spans="1:5" s="2" customFormat="1" ht="9.75">
      <c r="A141" s="182"/>
      <c r="B141" s="183"/>
      <c r="C141" s="183"/>
      <c r="D141" s="70"/>
      <c r="E141" s="70">
        <f t="shared" si="4"/>
        <v>0</v>
      </c>
    </row>
    <row r="142" spans="1:5" s="2" customFormat="1" ht="9.75">
      <c r="A142" s="182"/>
      <c r="B142" s="183"/>
      <c r="C142" s="183"/>
      <c r="D142" s="70"/>
      <c r="E142" s="70">
        <f t="shared" si="4"/>
        <v>0</v>
      </c>
    </row>
    <row r="143" spans="1:5" s="2" customFormat="1" ht="9.75">
      <c r="A143" s="182"/>
      <c r="B143" s="183"/>
      <c r="C143" s="183"/>
      <c r="D143" s="70"/>
      <c r="E143" s="70">
        <f t="shared" si="4"/>
        <v>0</v>
      </c>
    </row>
    <row r="144" spans="1:5" s="2" customFormat="1" ht="10.5" thickBot="1">
      <c r="A144" s="182"/>
      <c r="B144" s="183"/>
      <c r="C144" s="183"/>
      <c r="D144" s="70"/>
      <c r="E144" s="70">
        <f t="shared" si="4"/>
        <v>0</v>
      </c>
    </row>
    <row r="145" spans="1:6" s="2" customFormat="1" ht="10.5" thickBot="1">
      <c r="A145" s="55" t="s">
        <v>88</v>
      </c>
      <c r="B145" s="98"/>
      <c r="C145" s="554"/>
      <c r="D145" s="556"/>
      <c r="E145" s="555">
        <f>SUM(E139:E144)</f>
        <v>0</v>
      </c>
      <c r="F145" s="3"/>
    </row>
    <row r="146" s="2" customFormat="1" ht="9.75"/>
    <row r="147" spans="1:6" s="2" customFormat="1" ht="9.75">
      <c r="A147" s="23" t="s">
        <v>286</v>
      </c>
      <c r="B147" s="23"/>
      <c r="C147" s="23"/>
      <c r="D147" s="3"/>
      <c r="E147" s="3"/>
      <c r="F147" s="3"/>
    </row>
    <row r="148" s="2" customFormat="1" ht="9.75">
      <c r="A148" s="2" t="s">
        <v>225</v>
      </c>
    </row>
    <row r="149" spans="1:10" s="2" customFormat="1" ht="9.75">
      <c r="A149" s="20" t="s">
        <v>140</v>
      </c>
      <c r="B149" s="20" t="s">
        <v>77</v>
      </c>
      <c r="C149" s="20" t="s">
        <v>224</v>
      </c>
      <c r="D149" s="20" t="s">
        <v>17</v>
      </c>
      <c r="E149" s="25"/>
      <c r="F149" s="25"/>
      <c r="G149" s="3"/>
      <c r="H149" s="3"/>
      <c r="I149" s="3"/>
      <c r="J149" s="3"/>
    </row>
    <row r="150" spans="1:4" s="2" customFormat="1" ht="9.75">
      <c r="A150" s="182"/>
      <c r="B150" s="183"/>
      <c r="C150" s="183"/>
      <c r="D150" s="339">
        <f>B150*C150</f>
        <v>0</v>
      </c>
    </row>
    <row r="151" spans="1:4" s="2" customFormat="1" ht="9.75">
      <c r="A151" s="182"/>
      <c r="B151" s="183"/>
      <c r="C151" s="183"/>
      <c r="D151" s="339">
        <f>B151*C151</f>
        <v>0</v>
      </c>
    </row>
    <row r="152" spans="1:4" s="2" customFormat="1" ht="9.75">
      <c r="A152" s="182"/>
      <c r="B152" s="183"/>
      <c r="C152" s="183"/>
      <c r="D152" s="339">
        <f>B152*C152</f>
        <v>0</v>
      </c>
    </row>
    <row r="153" spans="1:4" s="2" customFormat="1" ht="10.5" thickBot="1">
      <c r="A153" s="182"/>
      <c r="B153" s="183"/>
      <c r="C153" s="183"/>
      <c r="D153" s="339">
        <f>B153*C153</f>
        <v>0</v>
      </c>
    </row>
    <row r="154" spans="1:4" s="2" customFormat="1" ht="10.5" thickBot="1">
      <c r="A154" s="55" t="s">
        <v>17</v>
      </c>
      <c r="B154" s="99"/>
      <c r="C154" s="99"/>
      <c r="D154" s="385">
        <f>SUM(D150:D153)</f>
        <v>0</v>
      </c>
    </row>
    <row r="155" s="2" customFormat="1" ht="9.75"/>
    <row r="156" spans="1:6" s="2" customFormat="1" ht="9.75">
      <c r="A156" s="155" t="s">
        <v>283</v>
      </c>
      <c r="B156" s="156"/>
      <c r="C156" s="95"/>
      <c r="F156" s="58"/>
    </row>
    <row r="157" spans="1:6" s="2" customFormat="1" ht="9.75">
      <c r="A157" s="132" t="s">
        <v>281</v>
      </c>
      <c r="B157" s="132" t="s">
        <v>282</v>
      </c>
      <c r="F157" s="58"/>
    </row>
    <row r="158" spans="1:6" s="2" customFormat="1" ht="9.75">
      <c r="A158" s="505" t="s">
        <v>288</v>
      </c>
      <c r="B158" s="411">
        <f>F20</f>
        <v>0</v>
      </c>
      <c r="F158" s="58"/>
    </row>
    <row r="159" spans="1:6" s="2" customFormat="1" ht="20.25">
      <c r="A159" s="506" t="s">
        <v>289</v>
      </c>
      <c r="B159" s="411">
        <f>I48</f>
        <v>0</v>
      </c>
      <c r="F159" s="58"/>
    </row>
    <row r="160" spans="1:6" s="2" customFormat="1" ht="9.75">
      <c r="A160" s="505" t="s">
        <v>287</v>
      </c>
      <c r="B160" s="411">
        <f>SUM(D63,D71,E79,E93,D98,D112,D120)</f>
        <v>0</v>
      </c>
      <c r="F160" s="58"/>
    </row>
    <row r="161" spans="1:6" s="2" customFormat="1" ht="9.75">
      <c r="A161" s="506" t="s">
        <v>290</v>
      </c>
      <c r="B161" s="411">
        <f>E134+E145+D154</f>
        <v>0</v>
      </c>
      <c r="F161" s="58"/>
    </row>
    <row r="162" spans="1:6" s="3" customFormat="1" ht="9.75">
      <c r="A162" s="507" t="s">
        <v>291</v>
      </c>
      <c r="B162" s="411">
        <f>SUM(B158:B161)</f>
        <v>0</v>
      </c>
      <c r="F162" s="59"/>
    </row>
    <row r="163" s="2" customFormat="1" ht="9.75">
      <c r="F163" s="58"/>
    </row>
  </sheetData>
  <sheetProtection password="DE55" sheet="1" objects="1" scenarios="1"/>
  <mergeCells count="5">
    <mergeCell ref="A111:C111"/>
    <mergeCell ref="A119:C119"/>
    <mergeCell ref="A22:C22"/>
    <mergeCell ref="A3:F3"/>
    <mergeCell ref="A4:F4"/>
  </mergeCells>
  <printOptions horizontalCentered="1"/>
  <pageMargins left="0.7480314960629921" right="0.7480314960629921" top="0.35" bottom="0.28" header="0.33" footer="0.25"/>
  <pageSetup horizontalDpi="600" verticalDpi="600" orientation="landscape" paperSize="9" r:id="rId1"/>
  <headerFooter alignWithMargins="0">
    <oddHeader>&amp;LBUD CONF N° 2&amp;CPlace and subject of conference</oddHeader>
    <oddFooter>&amp;R&amp;P/&amp;N</oddFooter>
  </headerFooter>
  <rowBreaks count="4" manualBreakCount="4">
    <brk id="27" max="8" man="1"/>
    <brk id="50" max="255" man="1"/>
    <brk id="83" max="255" man="1"/>
    <brk id="121" max="255" man="1"/>
  </rowBreaks>
</worksheet>
</file>

<file path=xl/worksheets/sheet7.xml><?xml version="1.0" encoding="utf-8"?>
<worksheet xmlns="http://schemas.openxmlformats.org/spreadsheetml/2006/main" xmlns:r="http://schemas.openxmlformats.org/officeDocument/2006/relationships">
  <dimension ref="A1:J163"/>
  <sheetViews>
    <sheetView workbookViewId="0" topLeftCell="A1">
      <selection activeCell="A5" sqref="A5"/>
    </sheetView>
  </sheetViews>
  <sheetFormatPr defaultColWidth="9.140625" defaultRowHeight="12.75"/>
  <cols>
    <col min="1" max="1" width="21.7109375" style="0" customWidth="1"/>
    <col min="2" max="2" width="15.57421875" style="0" customWidth="1"/>
    <col min="3" max="3" width="14.140625" style="0" customWidth="1"/>
    <col min="4" max="4" width="12.8515625" style="0" customWidth="1"/>
    <col min="5" max="5" width="11.57421875" style="0" customWidth="1"/>
    <col min="6" max="6" width="9.28125" style="1" customWidth="1"/>
    <col min="7" max="7" width="12.7109375" style="0" customWidth="1"/>
    <col min="8" max="8" width="10.8515625" style="0" customWidth="1"/>
  </cols>
  <sheetData>
    <row r="1" spans="1:6" s="2" customFormat="1" ht="9.75">
      <c r="A1" s="125"/>
      <c r="B1" s="94"/>
      <c r="F1" s="58"/>
    </row>
    <row r="2" s="2" customFormat="1" ht="9.75">
      <c r="F2" s="58"/>
    </row>
    <row r="3" spans="1:6" s="3" customFormat="1" ht="9.75">
      <c r="A3" s="94" t="s">
        <v>180</v>
      </c>
      <c r="B3" s="94"/>
      <c r="C3" s="94"/>
      <c r="D3" s="94"/>
      <c r="E3" s="94"/>
      <c r="F3" s="59"/>
    </row>
    <row r="4" spans="1:6" s="2" customFormat="1" ht="9.75">
      <c r="A4" s="133" t="s">
        <v>394</v>
      </c>
      <c r="F4" s="58"/>
    </row>
    <row r="5" spans="3:6" s="2" customFormat="1" ht="9.75">
      <c r="C5" s="93"/>
      <c r="F5" s="58"/>
    </row>
    <row r="6" spans="3:6" s="2" customFormat="1" ht="9.75">
      <c r="C6" s="93"/>
      <c r="F6" s="58"/>
    </row>
    <row r="7" spans="1:6" s="2" customFormat="1" ht="9.75">
      <c r="A7" s="23" t="s">
        <v>175</v>
      </c>
      <c r="C7" s="93"/>
      <c r="F7" s="58"/>
    </row>
    <row r="8" spans="1:6" s="2" customFormat="1" ht="9.75">
      <c r="A8" s="134" t="s">
        <v>53</v>
      </c>
      <c r="B8" s="135"/>
      <c r="F8" s="58"/>
    </row>
    <row r="9" spans="1:6" s="2" customFormat="1" ht="9.75">
      <c r="A9" s="23" t="s">
        <v>295</v>
      </c>
      <c r="B9" s="95"/>
      <c r="C9" s="95"/>
      <c r="F9" s="58"/>
    </row>
    <row r="10" spans="1:6" s="2" customFormat="1" ht="10.5" thickBot="1">
      <c r="A10" s="23" t="s">
        <v>296</v>
      </c>
      <c r="B10" s="95"/>
      <c r="C10" s="95"/>
      <c r="D10" s="95"/>
      <c r="E10" s="95"/>
      <c r="F10" s="136"/>
    </row>
    <row r="11" spans="1:6" s="3" customFormat="1" ht="39" customHeight="1">
      <c r="A11" s="137" t="s">
        <v>54</v>
      </c>
      <c r="B11" s="110" t="s">
        <v>176</v>
      </c>
      <c r="C11" s="110" t="s">
        <v>363</v>
      </c>
      <c r="D11" s="110" t="s">
        <v>173</v>
      </c>
      <c r="E11" s="110" t="s">
        <v>174</v>
      </c>
      <c r="F11" s="111" t="s">
        <v>55</v>
      </c>
    </row>
    <row r="12" spans="1:8" s="3" customFormat="1" ht="38.25" customHeight="1">
      <c r="A12" s="414"/>
      <c r="B12" s="202"/>
      <c r="C12" s="415"/>
      <c r="D12" s="416"/>
      <c r="E12" s="416"/>
      <c r="F12" s="405">
        <f aca="true" t="shared" si="0" ref="F12:F19">D12*E12</f>
        <v>0</v>
      </c>
      <c r="G12" s="138"/>
      <c r="H12" s="138"/>
    </row>
    <row r="13" spans="1:8" s="3" customFormat="1" ht="39" customHeight="1">
      <c r="A13" s="417"/>
      <c r="B13" s="418"/>
      <c r="C13" s="419"/>
      <c r="D13" s="416"/>
      <c r="E13" s="416"/>
      <c r="F13" s="406">
        <f t="shared" si="0"/>
        <v>0</v>
      </c>
      <c r="G13" s="138"/>
      <c r="H13" s="138"/>
    </row>
    <row r="14" spans="1:8" s="3" customFormat="1" ht="39" customHeight="1">
      <c r="A14" s="417"/>
      <c r="B14" s="418"/>
      <c r="C14" s="419"/>
      <c r="D14" s="416"/>
      <c r="E14" s="416"/>
      <c r="F14" s="406">
        <f t="shared" si="0"/>
        <v>0</v>
      </c>
      <c r="G14" s="138"/>
      <c r="H14" s="138"/>
    </row>
    <row r="15" spans="1:8" s="3" customFormat="1" ht="39" customHeight="1">
      <c r="A15" s="417"/>
      <c r="B15" s="418"/>
      <c r="C15" s="419"/>
      <c r="D15" s="416"/>
      <c r="E15" s="416"/>
      <c r="F15" s="406">
        <f t="shared" si="0"/>
        <v>0</v>
      </c>
      <c r="G15" s="138"/>
      <c r="H15" s="138"/>
    </row>
    <row r="16" spans="1:8" s="3" customFormat="1" ht="39.75" customHeight="1">
      <c r="A16" s="414"/>
      <c r="B16" s="202"/>
      <c r="C16" s="415"/>
      <c r="D16" s="416"/>
      <c r="E16" s="416"/>
      <c r="F16" s="406">
        <f t="shared" si="0"/>
        <v>0</v>
      </c>
      <c r="G16" s="138"/>
      <c r="H16" s="138"/>
    </row>
    <row r="17" spans="1:8" s="3" customFormat="1" ht="36.75" customHeight="1">
      <c r="A17" s="417"/>
      <c r="B17" s="418"/>
      <c r="C17" s="419"/>
      <c r="D17" s="416"/>
      <c r="E17" s="416"/>
      <c r="F17" s="406">
        <f t="shared" si="0"/>
        <v>0</v>
      </c>
      <c r="G17" s="138"/>
      <c r="H17" s="138"/>
    </row>
    <row r="18" spans="1:8" s="3" customFormat="1" ht="36.75" customHeight="1">
      <c r="A18" s="417"/>
      <c r="B18" s="418"/>
      <c r="C18" s="419"/>
      <c r="D18" s="416"/>
      <c r="E18" s="416"/>
      <c r="F18" s="406">
        <f t="shared" si="0"/>
        <v>0</v>
      </c>
      <c r="G18" s="138"/>
      <c r="H18" s="138"/>
    </row>
    <row r="19" spans="1:8" s="3" customFormat="1" ht="41.25" customHeight="1" thickBot="1">
      <c r="A19" s="417"/>
      <c r="B19" s="418"/>
      <c r="C19" s="419"/>
      <c r="D19" s="416"/>
      <c r="E19" s="416"/>
      <c r="F19" s="406">
        <f t="shared" si="0"/>
        <v>0</v>
      </c>
      <c r="G19" s="138"/>
      <c r="H19" s="138"/>
    </row>
    <row r="20" spans="1:8" s="3" customFormat="1" ht="33" customHeight="1" thickBot="1">
      <c r="A20" s="81" t="s">
        <v>17</v>
      </c>
      <c r="B20" s="103"/>
      <c r="C20" s="103"/>
      <c r="D20" s="123"/>
      <c r="E20" s="123"/>
      <c r="F20" s="407">
        <f>SUM(F12:F19)</f>
        <v>0</v>
      </c>
      <c r="G20" s="88"/>
      <c r="H20" s="88"/>
    </row>
    <row r="21" spans="1:6" s="3" customFormat="1" ht="9.75">
      <c r="A21" s="13" t="s">
        <v>177</v>
      </c>
      <c r="B21" s="13"/>
      <c r="C21" s="13"/>
      <c r="D21" s="13"/>
      <c r="E21" s="13"/>
      <c r="F21" s="57"/>
    </row>
    <row r="22" spans="1:6" s="2" customFormat="1" ht="12.75">
      <c r="A22" s="608" t="s">
        <v>364</v>
      </c>
      <c r="B22" s="650"/>
      <c r="C22" s="650"/>
      <c r="F22" s="58"/>
    </row>
    <row r="23" spans="1:6" s="3" customFormat="1" ht="9.75">
      <c r="A23" s="3" t="s">
        <v>178</v>
      </c>
      <c r="F23" s="59"/>
    </row>
    <row r="24" spans="1:6" s="2" customFormat="1" ht="9.75">
      <c r="A24" s="3" t="s">
        <v>179</v>
      </c>
      <c r="F24" s="58"/>
    </row>
    <row r="25" s="2" customFormat="1" ht="9.75">
      <c r="F25" s="58"/>
    </row>
    <row r="26" spans="1:9" s="2" customFormat="1" ht="9.75">
      <c r="A26" s="125"/>
      <c r="B26" s="3"/>
      <c r="C26" s="3"/>
      <c r="D26" s="3"/>
      <c r="E26" s="3"/>
      <c r="F26" s="3"/>
      <c r="I26" s="3"/>
    </row>
    <row r="27" spans="1:9" s="2" customFormat="1" ht="9.75">
      <c r="A27" s="3"/>
      <c r="B27" s="3"/>
      <c r="C27" s="3"/>
      <c r="D27" s="3"/>
      <c r="E27" s="3"/>
      <c r="F27" s="3"/>
      <c r="G27" s="3"/>
      <c r="H27" s="3"/>
      <c r="I27" s="3"/>
    </row>
    <row r="28" s="2" customFormat="1" ht="9.75"/>
    <row r="29" spans="1:4" s="2" customFormat="1" ht="9.75">
      <c r="A29" s="23" t="s">
        <v>366</v>
      </c>
      <c r="B29" s="23"/>
      <c r="C29" s="23"/>
      <c r="D29" s="56"/>
    </row>
    <row r="30" s="2" customFormat="1" ht="10.5" thickBot="1">
      <c r="G30" s="14"/>
    </row>
    <row r="31" spans="1:9" s="2" customFormat="1" ht="20.25">
      <c r="A31" s="126" t="s">
        <v>57</v>
      </c>
      <c r="B31" s="32" t="s">
        <v>58</v>
      </c>
      <c r="C31" s="33" t="s">
        <v>59</v>
      </c>
      <c r="D31" s="34" t="s">
        <v>115</v>
      </c>
      <c r="E31" s="35" t="s">
        <v>365</v>
      </c>
      <c r="F31" s="36" t="s">
        <v>59</v>
      </c>
      <c r="G31" s="553" t="s">
        <v>174</v>
      </c>
      <c r="H31" s="37" t="s">
        <v>116</v>
      </c>
      <c r="I31" s="127" t="s">
        <v>17</v>
      </c>
    </row>
    <row r="32" spans="1:9" s="2" customFormat="1" ht="9.75">
      <c r="A32" s="420"/>
      <c r="B32" s="421"/>
      <c r="C32" s="422"/>
      <c r="D32" s="408">
        <f>B32*C32</f>
        <v>0</v>
      </c>
      <c r="E32" s="214"/>
      <c r="F32" s="215"/>
      <c r="G32" s="566"/>
      <c r="H32" s="308">
        <f aca="true" t="shared" si="1" ref="H32:H47">E32*F32*G32</f>
        <v>0</v>
      </c>
      <c r="I32" s="409">
        <f aca="true" t="shared" si="2" ref="I32:I47">D32+H32</f>
        <v>0</v>
      </c>
    </row>
    <row r="33" spans="1:9" s="2" customFormat="1" ht="9.75">
      <c r="A33" s="420"/>
      <c r="B33" s="421"/>
      <c r="C33" s="422"/>
      <c r="D33" s="408">
        <f aca="true" t="shared" si="3" ref="D33:D47">B33*C33</f>
        <v>0</v>
      </c>
      <c r="E33" s="214"/>
      <c r="F33" s="215"/>
      <c r="G33" s="566"/>
      <c r="H33" s="308">
        <f t="shared" si="1"/>
        <v>0</v>
      </c>
      <c r="I33" s="409">
        <f t="shared" si="2"/>
        <v>0</v>
      </c>
    </row>
    <row r="34" spans="1:9" s="2" customFormat="1" ht="9.75">
      <c r="A34" s="420"/>
      <c r="B34" s="421"/>
      <c r="C34" s="422"/>
      <c r="D34" s="408">
        <f t="shared" si="3"/>
        <v>0</v>
      </c>
      <c r="E34" s="214"/>
      <c r="F34" s="215"/>
      <c r="G34" s="566"/>
      <c r="H34" s="308">
        <f t="shared" si="1"/>
        <v>0</v>
      </c>
      <c r="I34" s="409">
        <f t="shared" si="2"/>
        <v>0</v>
      </c>
    </row>
    <row r="35" spans="1:9" s="2" customFormat="1" ht="9.75">
      <c r="A35" s="420"/>
      <c r="B35" s="421"/>
      <c r="C35" s="422"/>
      <c r="D35" s="408">
        <f t="shared" si="3"/>
        <v>0</v>
      </c>
      <c r="E35" s="214"/>
      <c r="F35" s="215"/>
      <c r="G35" s="566"/>
      <c r="H35" s="308">
        <f t="shared" si="1"/>
        <v>0</v>
      </c>
      <c r="I35" s="409">
        <f t="shared" si="2"/>
        <v>0</v>
      </c>
    </row>
    <row r="36" spans="1:9" s="2" customFormat="1" ht="9.75">
      <c r="A36" s="420"/>
      <c r="B36" s="421"/>
      <c r="C36" s="422"/>
      <c r="D36" s="408">
        <f t="shared" si="3"/>
        <v>0</v>
      </c>
      <c r="E36" s="214"/>
      <c r="F36" s="215"/>
      <c r="G36" s="566"/>
      <c r="H36" s="308">
        <f t="shared" si="1"/>
        <v>0</v>
      </c>
      <c r="I36" s="409">
        <f t="shared" si="2"/>
        <v>0</v>
      </c>
    </row>
    <row r="37" spans="1:9" s="2" customFormat="1" ht="9.75">
      <c r="A37" s="420"/>
      <c r="B37" s="421"/>
      <c r="C37" s="422"/>
      <c r="D37" s="408">
        <f t="shared" si="3"/>
        <v>0</v>
      </c>
      <c r="E37" s="214"/>
      <c r="F37" s="215"/>
      <c r="G37" s="566"/>
      <c r="H37" s="308">
        <f t="shared" si="1"/>
        <v>0</v>
      </c>
      <c r="I37" s="409">
        <f t="shared" si="2"/>
        <v>0</v>
      </c>
    </row>
    <row r="38" spans="1:9" s="2" customFormat="1" ht="9.75">
      <c r="A38" s="420"/>
      <c r="B38" s="421"/>
      <c r="C38" s="422"/>
      <c r="D38" s="408">
        <f t="shared" si="3"/>
        <v>0</v>
      </c>
      <c r="E38" s="214"/>
      <c r="F38" s="215"/>
      <c r="G38" s="566"/>
      <c r="H38" s="308">
        <f t="shared" si="1"/>
        <v>0</v>
      </c>
      <c r="I38" s="409">
        <f t="shared" si="2"/>
        <v>0</v>
      </c>
    </row>
    <row r="39" spans="1:9" s="2" customFormat="1" ht="9.75">
      <c r="A39" s="420"/>
      <c r="B39" s="421"/>
      <c r="C39" s="422"/>
      <c r="D39" s="408">
        <f t="shared" si="3"/>
        <v>0</v>
      </c>
      <c r="E39" s="214"/>
      <c r="F39" s="215"/>
      <c r="G39" s="566"/>
      <c r="H39" s="308">
        <f t="shared" si="1"/>
        <v>0</v>
      </c>
      <c r="I39" s="409">
        <f t="shared" si="2"/>
        <v>0</v>
      </c>
    </row>
    <row r="40" spans="1:9" s="2" customFormat="1" ht="9.75">
      <c r="A40" s="420"/>
      <c r="B40" s="421"/>
      <c r="C40" s="422"/>
      <c r="D40" s="408">
        <f t="shared" si="3"/>
        <v>0</v>
      </c>
      <c r="E40" s="214"/>
      <c r="F40" s="215"/>
      <c r="G40" s="566"/>
      <c r="H40" s="308">
        <f t="shared" si="1"/>
        <v>0</v>
      </c>
      <c r="I40" s="409">
        <f t="shared" si="2"/>
        <v>0</v>
      </c>
    </row>
    <row r="41" spans="1:9" s="2" customFormat="1" ht="9.75">
      <c r="A41" s="420"/>
      <c r="B41" s="421"/>
      <c r="C41" s="422"/>
      <c r="D41" s="408">
        <f t="shared" si="3"/>
        <v>0</v>
      </c>
      <c r="E41" s="214"/>
      <c r="F41" s="215"/>
      <c r="G41" s="566"/>
      <c r="H41" s="308">
        <f t="shared" si="1"/>
        <v>0</v>
      </c>
      <c r="I41" s="409">
        <f t="shared" si="2"/>
        <v>0</v>
      </c>
    </row>
    <row r="42" spans="1:9" s="2" customFormat="1" ht="9.75">
      <c r="A42" s="420"/>
      <c r="B42" s="421"/>
      <c r="C42" s="422"/>
      <c r="D42" s="408">
        <f t="shared" si="3"/>
        <v>0</v>
      </c>
      <c r="E42" s="214"/>
      <c r="F42" s="215"/>
      <c r="G42" s="566"/>
      <c r="H42" s="308">
        <f t="shared" si="1"/>
        <v>0</v>
      </c>
      <c r="I42" s="409">
        <f t="shared" si="2"/>
        <v>0</v>
      </c>
    </row>
    <row r="43" spans="1:9" s="2" customFormat="1" ht="9.75">
      <c r="A43" s="420"/>
      <c r="B43" s="421"/>
      <c r="C43" s="422"/>
      <c r="D43" s="408">
        <f t="shared" si="3"/>
        <v>0</v>
      </c>
      <c r="E43" s="214"/>
      <c r="F43" s="215"/>
      <c r="G43" s="566"/>
      <c r="H43" s="308">
        <f t="shared" si="1"/>
        <v>0</v>
      </c>
      <c r="I43" s="409">
        <f t="shared" si="2"/>
        <v>0</v>
      </c>
    </row>
    <row r="44" spans="1:9" s="2" customFormat="1" ht="9.75">
      <c r="A44" s="420"/>
      <c r="B44" s="421"/>
      <c r="C44" s="422"/>
      <c r="D44" s="408">
        <f t="shared" si="3"/>
        <v>0</v>
      </c>
      <c r="E44" s="214"/>
      <c r="F44" s="215"/>
      <c r="G44" s="566"/>
      <c r="H44" s="308">
        <f t="shared" si="1"/>
        <v>0</v>
      </c>
      <c r="I44" s="409">
        <f t="shared" si="2"/>
        <v>0</v>
      </c>
    </row>
    <row r="45" spans="1:9" s="2" customFormat="1" ht="9.75">
      <c r="A45" s="420"/>
      <c r="B45" s="421"/>
      <c r="C45" s="422"/>
      <c r="D45" s="408">
        <f t="shared" si="3"/>
        <v>0</v>
      </c>
      <c r="E45" s="214"/>
      <c r="F45" s="215"/>
      <c r="G45" s="566"/>
      <c r="H45" s="308">
        <f t="shared" si="1"/>
        <v>0</v>
      </c>
      <c r="I45" s="409">
        <f t="shared" si="2"/>
        <v>0</v>
      </c>
    </row>
    <row r="46" spans="1:9" s="2" customFormat="1" ht="9.75">
      <c r="A46" s="420"/>
      <c r="B46" s="421"/>
      <c r="C46" s="422"/>
      <c r="D46" s="408">
        <f t="shared" si="3"/>
        <v>0</v>
      </c>
      <c r="E46" s="214"/>
      <c r="F46" s="215"/>
      <c r="G46" s="566"/>
      <c r="H46" s="308">
        <f t="shared" si="1"/>
        <v>0</v>
      </c>
      <c r="I46" s="409">
        <f t="shared" si="2"/>
        <v>0</v>
      </c>
    </row>
    <row r="47" spans="1:9" s="2" customFormat="1" ht="9.75">
      <c r="A47" s="420"/>
      <c r="B47" s="421"/>
      <c r="C47" s="422"/>
      <c r="D47" s="408">
        <f t="shared" si="3"/>
        <v>0</v>
      </c>
      <c r="E47" s="214"/>
      <c r="F47" s="215"/>
      <c r="G47" s="566"/>
      <c r="H47" s="308">
        <f t="shared" si="1"/>
        <v>0</v>
      </c>
      <c r="I47" s="409">
        <f t="shared" si="2"/>
        <v>0</v>
      </c>
    </row>
    <row r="48" spans="1:9" s="2" customFormat="1" ht="28.5" customHeight="1" thickBot="1">
      <c r="A48" s="139"/>
      <c r="B48" s="114"/>
      <c r="C48" s="97"/>
      <c r="D48" s="375">
        <f>SUM(D32:D47)</f>
        <v>0</v>
      </c>
      <c r="E48" s="219"/>
      <c r="F48" s="221"/>
      <c r="G48" s="567"/>
      <c r="H48" s="375">
        <f>SUM(H32:H47)</f>
        <v>0</v>
      </c>
      <c r="I48" s="410">
        <f>SUM(I32:I47)</f>
        <v>0</v>
      </c>
    </row>
    <row r="49" s="2" customFormat="1" ht="9.75">
      <c r="A49" s="2" t="s">
        <v>367</v>
      </c>
    </row>
    <row r="50" spans="1:3" s="2" customFormat="1" ht="9.75">
      <c r="A50" s="125"/>
      <c r="C50" s="3"/>
    </row>
    <row r="51" s="2" customFormat="1" ht="9.75"/>
    <row r="52" s="2" customFormat="1" ht="9.75"/>
    <row r="53" spans="1:4" s="2" customFormat="1" ht="9.75">
      <c r="A53" s="23" t="s">
        <v>181</v>
      </c>
      <c r="B53" s="95"/>
      <c r="C53" s="95"/>
      <c r="D53" s="95"/>
    </row>
    <row r="54" s="2" customFormat="1" ht="10.5" thickBot="1"/>
    <row r="55" spans="1:4" s="2" customFormat="1" ht="9.75">
      <c r="A55" s="51" t="s">
        <v>216</v>
      </c>
      <c r="B55" s="61"/>
      <c r="C55" s="61"/>
      <c r="D55" s="116"/>
    </row>
    <row r="56" spans="1:4" s="2" customFormat="1" ht="9.75">
      <c r="A56" s="66" t="s">
        <v>189</v>
      </c>
      <c r="B56" s="8"/>
      <c r="C56" s="8"/>
      <c r="D56" s="117"/>
    </row>
    <row r="57" spans="1:4" s="2" customFormat="1" ht="9.75">
      <c r="A57" s="26" t="s">
        <v>361</v>
      </c>
      <c r="B57" s="21" t="s">
        <v>77</v>
      </c>
      <c r="C57" s="21" t="s">
        <v>80</v>
      </c>
      <c r="D57" s="121" t="s">
        <v>76</v>
      </c>
    </row>
    <row r="58" spans="1:4" s="2" customFormat="1" ht="9.75">
      <c r="A58" s="234"/>
      <c r="B58" s="235"/>
      <c r="C58" s="235"/>
      <c r="D58" s="378">
        <f>B58*C58</f>
        <v>0</v>
      </c>
    </row>
    <row r="59" spans="1:4" s="2" customFormat="1" ht="9.75">
      <c r="A59" s="234"/>
      <c r="B59" s="235"/>
      <c r="C59" s="235"/>
      <c r="D59" s="378">
        <f>B59*C59</f>
        <v>0</v>
      </c>
    </row>
    <row r="60" spans="1:4" s="2" customFormat="1" ht="9.75">
      <c r="A60" s="234"/>
      <c r="B60" s="235"/>
      <c r="C60" s="235"/>
      <c r="D60" s="378">
        <f>B60*C60</f>
        <v>0</v>
      </c>
    </row>
    <row r="61" spans="1:4" s="2" customFormat="1" ht="9.75">
      <c r="A61" s="234"/>
      <c r="B61" s="235"/>
      <c r="C61" s="235"/>
      <c r="D61" s="378">
        <f>B61*C61</f>
        <v>0</v>
      </c>
    </row>
    <row r="62" spans="1:4" s="2" customFormat="1" ht="10.5" thickBot="1">
      <c r="A62" s="234"/>
      <c r="B62" s="235"/>
      <c r="C62" s="235"/>
      <c r="D62" s="378">
        <f>B62*C62</f>
        <v>0</v>
      </c>
    </row>
    <row r="63" spans="1:4" s="2" customFormat="1" ht="10.5" thickBot="1">
      <c r="A63" s="53" t="s">
        <v>275</v>
      </c>
      <c r="B63" s="96"/>
      <c r="C63" s="96"/>
      <c r="D63" s="380">
        <f>SUM(D58:D62)</f>
        <v>0</v>
      </c>
    </row>
    <row r="64" spans="1:4" s="2" customFormat="1" ht="10.5" thickBot="1">
      <c r="A64" s="13"/>
      <c r="B64" s="13"/>
      <c r="C64" s="13"/>
      <c r="D64" s="13"/>
    </row>
    <row r="65" spans="1:5" s="2" customFormat="1" ht="9.75">
      <c r="A65" s="51" t="s">
        <v>368</v>
      </c>
      <c r="B65" s="61"/>
      <c r="C65" s="61"/>
      <c r="D65" s="116"/>
      <c r="E65" s="140"/>
    </row>
    <row r="66" spans="1:8" s="2" customFormat="1" ht="20.25">
      <c r="A66" s="118" t="s">
        <v>362</v>
      </c>
      <c r="B66" s="62" t="s">
        <v>77</v>
      </c>
      <c r="C66" s="62" t="s">
        <v>80</v>
      </c>
      <c r="D66" s="68" t="s">
        <v>76</v>
      </c>
      <c r="E66" s="141"/>
      <c r="F66" s="141"/>
      <c r="G66" s="141"/>
      <c r="H66" s="141"/>
    </row>
    <row r="67" spans="1:4" s="2" customFormat="1" ht="9.75">
      <c r="A67" s="234"/>
      <c r="B67" s="235"/>
      <c r="C67" s="235"/>
      <c r="D67" s="378">
        <f>B67*C67</f>
        <v>0</v>
      </c>
    </row>
    <row r="68" spans="1:4" s="2" customFormat="1" ht="9.75">
      <c r="A68" s="234"/>
      <c r="B68" s="235"/>
      <c r="C68" s="235"/>
      <c r="D68" s="378">
        <f>B68*C68</f>
        <v>0</v>
      </c>
    </row>
    <row r="69" spans="1:4" s="2" customFormat="1" ht="9.75">
      <c r="A69" s="234"/>
      <c r="B69" s="235"/>
      <c r="C69" s="235"/>
      <c r="D69" s="378">
        <f>B69*C69</f>
        <v>0</v>
      </c>
    </row>
    <row r="70" spans="1:4" s="2" customFormat="1" ht="10.5" thickBot="1">
      <c r="A70" s="234"/>
      <c r="B70" s="235"/>
      <c r="C70" s="235"/>
      <c r="D70" s="378">
        <f>B70*C70</f>
        <v>0</v>
      </c>
    </row>
    <row r="71" spans="1:4" s="2" customFormat="1" ht="10.5" thickBot="1">
      <c r="A71" s="53" t="s">
        <v>276</v>
      </c>
      <c r="B71" s="96"/>
      <c r="C71" s="96"/>
      <c r="D71" s="380">
        <f>SUM(D67:D70)</f>
        <v>0</v>
      </c>
    </row>
    <row r="72" spans="1:5" s="2" customFormat="1" ht="9.75">
      <c r="A72" s="51" t="s">
        <v>217</v>
      </c>
      <c r="B72" s="61"/>
      <c r="C72" s="61"/>
      <c r="D72" s="61"/>
      <c r="E72" s="142"/>
    </row>
    <row r="73" spans="1:8" s="2" customFormat="1" ht="20.25">
      <c r="A73" s="118" t="s">
        <v>369</v>
      </c>
      <c r="B73" s="62" t="s">
        <v>370</v>
      </c>
      <c r="C73" s="62" t="s">
        <v>190</v>
      </c>
      <c r="D73" s="62" t="s">
        <v>191</v>
      </c>
      <c r="E73" s="68" t="s">
        <v>182</v>
      </c>
      <c r="F73" s="143"/>
      <c r="G73" s="143"/>
      <c r="H73" s="143"/>
    </row>
    <row r="74" spans="1:5" s="2" customFormat="1" ht="9.75">
      <c r="A74" s="181"/>
      <c r="B74" s="423"/>
      <c r="C74" s="424"/>
      <c r="D74" s="183"/>
      <c r="E74" s="309">
        <f>C74*D74</f>
        <v>0</v>
      </c>
    </row>
    <row r="75" spans="1:5" s="2" customFormat="1" ht="9.75">
      <c r="A75" s="181"/>
      <c r="B75" s="423"/>
      <c r="C75" s="424"/>
      <c r="D75" s="183"/>
      <c r="E75" s="309">
        <f>C75*D75</f>
        <v>0</v>
      </c>
    </row>
    <row r="76" spans="1:5" s="2" customFormat="1" ht="9.75">
      <c r="A76" s="181"/>
      <c r="B76" s="423"/>
      <c r="C76" s="424"/>
      <c r="D76" s="183"/>
      <c r="E76" s="309">
        <f>C76*D76</f>
        <v>0</v>
      </c>
    </row>
    <row r="77" spans="1:5" s="2" customFormat="1" ht="9.75">
      <c r="A77" s="181"/>
      <c r="B77" s="423"/>
      <c r="C77" s="424"/>
      <c r="D77" s="183"/>
      <c r="E77" s="309">
        <f>C77*D77</f>
        <v>0</v>
      </c>
    </row>
    <row r="78" spans="1:5" s="2" customFormat="1" ht="9.75">
      <c r="A78" s="181"/>
      <c r="B78" s="423"/>
      <c r="C78" s="424"/>
      <c r="D78" s="183"/>
      <c r="E78" s="309">
        <f>C78*D78</f>
        <v>0</v>
      </c>
    </row>
    <row r="79" spans="1:5" s="2" customFormat="1" ht="10.5" thickBot="1">
      <c r="A79" s="82" t="s">
        <v>277</v>
      </c>
      <c r="B79" s="83"/>
      <c r="C79" s="97"/>
      <c r="D79" s="97"/>
      <c r="E79" s="375">
        <f>SUM(E74:E78)</f>
        <v>0</v>
      </c>
    </row>
    <row r="80" spans="1:5" s="2" customFormat="1" ht="9.75">
      <c r="A80" s="51" t="s">
        <v>206</v>
      </c>
      <c r="B80" s="144"/>
      <c r="C80" s="144"/>
      <c r="D80" s="144"/>
      <c r="E80" s="142"/>
    </row>
    <row r="81" spans="1:5" s="2" customFormat="1" ht="9.75">
      <c r="A81" s="425" t="s">
        <v>183</v>
      </c>
      <c r="B81" s="426" t="s">
        <v>207</v>
      </c>
      <c r="C81" s="427"/>
      <c r="D81" s="428"/>
      <c r="E81" s="309">
        <f>D71</f>
        <v>0</v>
      </c>
    </row>
    <row r="82" spans="1:5" s="2" customFormat="1" ht="9.75">
      <c r="A82" s="425" t="s">
        <v>184</v>
      </c>
      <c r="B82" s="429" t="s">
        <v>208</v>
      </c>
      <c r="C82" s="430"/>
      <c r="D82" s="431"/>
      <c r="E82" s="309">
        <f>E79</f>
        <v>0</v>
      </c>
    </row>
    <row r="83" spans="1:5" s="2" customFormat="1" ht="10.5" thickBot="1">
      <c r="A83" s="432" t="s">
        <v>17</v>
      </c>
      <c r="B83" s="433"/>
      <c r="C83" s="433"/>
      <c r="D83" s="434"/>
      <c r="E83" s="375">
        <f>SUM(E81:E82)</f>
        <v>0</v>
      </c>
    </row>
    <row r="84" spans="1:5" s="2" customFormat="1" ht="9.75">
      <c r="A84" s="89"/>
      <c r="B84" s="3"/>
      <c r="C84" s="89"/>
      <c r="D84" s="89"/>
      <c r="E84" s="88"/>
    </row>
    <row r="85" s="2" customFormat="1" ht="10.5" thickBot="1">
      <c r="F85" s="65"/>
    </row>
    <row r="86" spans="1:5" s="2" customFormat="1" ht="9.75">
      <c r="A86" s="51" t="s">
        <v>218</v>
      </c>
      <c r="B86" s="144"/>
      <c r="C86" s="144"/>
      <c r="D86" s="144"/>
      <c r="E86" s="142"/>
    </row>
    <row r="87" spans="1:5" s="2" customFormat="1" ht="30">
      <c r="A87" s="62" t="s">
        <v>187</v>
      </c>
      <c r="B87" s="543" t="s">
        <v>186</v>
      </c>
      <c r="C87" s="62" t="s">
        <v>174</v>
      </c>
      <c r="D87" s="86" t="s">
        <v>188</v>
      </c>
      <c r="E87" s="87" t="s">
        <v>76</v>
      </c>
    </row>
    <row r="88" spans="1:5" s="2" customFormat="1" ht="9.75">
      <c r="A88" s="185"/>
      <c r="B88" s="413"/>
      <c r="C88" s="183"/>
      <c r="D88" s="183"/>
      <c r="E88" s="113">
        <f>B88*C88*D88</f>
        <v>0</v>
      </c>
    </row>
    <row r="89" spans="1:5" s="2" customFormat="1" ht="9.75">
      <c r="A89" s="185"/>
      <c r="B89" s="413"/>
      <c r="C89" s="183"/>
      <c r="D89" s="183"/>
      <c r="E89" s="113">
        <f>B89*C89*D89</f>
        <v>0</v>
      </c>
    </row>
    <row r="90" spans="1:5" s="2" customFormat="1" ht="9.75">
      <c r="A90" s="185"/>
      <c r="B90" s="413"/>
      <c r="C90" s="183"/>
      <c r="D90" s="183"/>
      <c r="E90" s="113">
        <f>B90*C90*D90</f>
        <v>0</v>
      </c>
    </row>
    <row r="91" spans="1:5" s="2" customFormat="1" ht="9.75">
      <c r="A91" s="185"/>
      <c r="B91" s="413"/>
      <c r="C91" s="183"/>
      <c r="D91" s="183"/>
      <c r="E91" s="113">
        <f>B91*C91*D91</f>
        <v>0</v>
      </c>
    </row>
    <row r="92" spans="1:5" s="2" customFormat="1" ht="9.75">
      <c r="A92" s="185"/>
      <c r="B92" s="413"/>
      <c r="C92" s="183"/>
      <c r="D92" s="183"/>
      <c r="E92" s="113">
        <f>B92*C92*D92</f>
        <v>0</v>
      </c>
    </row>
    <row r="93" spans="1:5" s="2" customFormat="1" ht="10.5" thickBot="1">
      <c r="A93" s="145" t="s">
        <v>19</v>
      </c>
      <c r="B93" s="146"/>
      <c r="C93" s="147"/>
      <c r="D93" s="147"/>
      <c r="E93" s="148">
        <f>SUM(E88:E92)</f>
        <v>0</v>
      </c>
    </row>
    <row r="94" spans="1:5" s="2" customFormat="1" ht="10.5" thickBot="1">
      <c r="A94" s="149" t="s">
        <v>219</v>
      </c>
      <c r="B94" s="150"/>
      <c r="C94" s="150"/>
      <c r="D94" s="150"/>
      <c r="E94" s="151"/>
    </row>
    <row r="95" spans="1:5" s="2" customFormat="1" ht="20.25">
      <c r="A95" s="557" t="s">
        <v>371</v>
      </c>
      <c r="B95" s="128" t="s">
        <v>204</v>
      </c>
      <c r="C95" s="129" t="s">
        <v>61</v>
      </c>
      <c r="D95" s="130" t="s">
        <v>76</v>
      </c>
      <c r="E95" s="56"/>
    </row>
    <row r="96" spans="1:4" s="2" customFormat="1" ht="9.75">
      <c r="A96" s="435"/>
      <c r="B96" s="173"/>
      <c r="C96" s="173"/>
      <c r="D96" s="112">
        <f>B96*C96</f>
        <v>0</v>
      </c>
    </row>
    <row r="97" spans="1:4" s="2" customFormat="1" ht="9.75">
      <c r="A97" s="435"/>
      <c r="B97" s="173"/>
      <c r="C97" s="173"/>
      <c r="D97" s="112">
        <f>B97*C97</f>
        <v>0</v>
      </c>
    </row>
    <row r="98" spans="1:4" s="2" customFormat="1" ht="10.5" thickBot="1">
      <c r="A98" s="145" t="s">
        <v>19</v>
      </c>
      <c r="B98" s="152"/>
      <c r="C98" s="152"/>
      <c r="D98" s="148">
        <f>SUM(D96,D97)</f>
        <v>0</v>
      </c>
    </row>
    <row r="99" spans="1:4" s="2" customFormat="1" ht="10.5" thickBot="1">
      <c r="A99" s="153" t="s">
        <v>209</v>
      </c>
      <c r="B99" s="131"/>
      <c r="C99" s="131"/>
      <c r="D99" s="154" t="s">
        <v>76</v>
      </c>
    </row>
    <row r="100" spans="1:4" s="2" customFormat="1" ht="9.75">
      <c r="A100" s="328" t="s">
        <v>210</v>
      </c>
      <c r="B100" s="502" t="s">
        <v>211</v>
      </c>
      <c r="C100" s="502"/>
      <c r="D100" s="412">
        <f>E93</f>
        <v>0</v>
      </c>
    </row>
    <row r="101" spans="1:4" s="2" customFormat="1" ht="9.75">
      <c r="A101" s="503" t="s">
        <v>212</v>
      </c>
      <c r="B101" s="352" t="s">
        <v>213</v>
      </c>
      <c r="C101" s="352"/>
      <c r="D101" s="309">
        <f>D98</f>
        <v>0</v>
      </c>
    </row>
    <row r="102" spans="1:8" s="2" customFormat="1" ht="10.5" thickBot="1">
      <c r="A102" s="436" t="s">
        <v>214</v>
      </c>
      <c r="B102" s="504"/>
      <c r="C102" s="504"/>
      <c r="D102" s="375">
        <f>SUM(D100,D101)</f>
        <v>0</v>
      </c>
      <c r="E102" s="3"/>
      <c r="F102" s="3"/>
      <c r="G102" s="3"/>
      <c r="H102" s="3"/>
    </row>
    <row r="103" spans="1:8" s="2" customFormat="1" ht="9.75">
      <c r="A103" s="88"/>
      <c r="B103" s="88"/>
      <c r="C103" s="88"/>
      <c r="D103" s="88"/>
      <c r="E103" s="3"/>
      <c r="F103" s="3"/>
      <c r="G103" s="3"/>
      <c r="H103" s="3"/>
    </row>
    <row r="104" spans="1:4" s="2" customFormat="1" ht="10.5" thickBot="1">
      <c r="A104" s="8"/>
      <c r="B104" s="8"/>
      <c r="C104" s="8"/>
      <c r="D104" s="13"/>
    </row>
    <row r="105" spans="1:4" s="2" customFormat="1" ht="9.75">
      <c r="A105" s="51" t="s">
        <v>215</v>
      </c>
      <c r="B105" s="61"/>
      <c r="C105" s="61"/>
      <c r="D105" s="116"/>
    </row>
    <row r="106" spans="1:4" s="2" customFormat="1" ht="9.75">
      <c r="A106" s="120" t="s">
        <v>136</v>
      </c>
      <c r="B106" s="8"/>
      <c r="C106" s="8"/>
      <c r="D106" s="117"/>
    </row>
    <row r="107" spans="1:4" s="2" customFormat="1" ht="9.75">
      <c r="A107" s="66" t="s">
        <v>82</v>
      </c>
      <c r="B107" s="8"/>
      <c r="C107" s="8"/>
      <c r="D107" s="117"/>
    </row>
    <row r="108" spans="1:4" s="2" customFormat="1" ht="9.75">
      <c r="A108" s="66" t="s">
        <v>83</v>
      </c>
      <c r="B108" s="8"/>
      <c r="C108" s="8"/>
      <c r="D108" s="117"/>
    </row>
    <row r="109" spans="1:4" s="2" customFormat="1" ht="9.75">
      <c r="A109" s="66" t="s">
        <v>84</v>
      </c>
      <c r="B109" s="8"/>
      <c r="C109" s="8"/>
      <c r="D109" s="117"/>
    </row>
    <row r="110" spans="1:4" s="2" customFormat="1" ht="9.75">
      <c r="A110" s="67"/>
      <c r="B110" s="22"/>
      <c r="C110" s="22"/>
      <c r="D110" s="121" t="s">
        <v>67</v>
      </c>
    </row>
    <row r="111" spans="1:4" s="2" customFormat="1" ht="9.75">
      <c r="A111" s="695" t="s">
        <v>3</v>
      </c>
      <c r="B111" s="696"/>
      <c r="C111" s="697"/>
      <c r="D111" s="236"/>
    </row>
    <row r="112" spans="1:4" s="2" customFormat="1" ht="10.5" thickBot="1">
      <c r="A112" s="84" t="s">
        <v>4</v>
      </c>
      <c r="B112" s="122"/>
      <c r="C112" s="122"/>
      <c r="D112" s="382">
        <f>SUM(D111:D111)</f>
        <v>0</v>
      </c>
    </row>
    <row r="113" spans="1:4" s="2" customFormat="1" ht="10.5" thickBot="1">
      <c r="A113" s="90"/>
      <c r="B113" s="91"/>
      <c r="C113" s="91"/>
      <c r="D113" s="90"/>
    </row>
    <row r="114" spans="1:6" s="2" customFormat="1" ht="9.75">
      <c r="A114" s="51" t="s">
        <v>278</v>
      </c>
      <c r="B114" s="61"/>
      <c r="C114" s="61"/>
      <c r="D114" s="116"/>
      <c r="E114" s="56"/>
      <c r="F114" s="56"/>
    </row>
    <row r="115" spans="1:4" s="2" customFormat="1" ht="9.75">
      <c r="A115" s="66" t="s">
        <v>72</v>
      </c>
      <c r="B115" s="8"/>
      <c r="C115" s="8"/>
      <c r="D115" s="117"/>
    </row>
    <row r="116" spans="1:4" s="2" customFormat="1" ht="9.75">
      <c r="A116" s="66" t="s">
        <v>71</v>
      </c>
      <c r="B116" s="8"/>
      <c r="C116" s="8"/>
      <c r="D116" s="117"/>
    </row>
    <row r="117" spans="1:4" s="2" customFormat="1" ht="15" customHeight="1">
      <c r="A117" s="66" t="s">
        <v>279</v>
      </c>
      <c r="B117" s="8"/>
      <c r="C117" s="8"/>
      <c r="D117" s="117"/>
    </row>
    <row r="118" spans="1:4" s="2" customFormat="1" ht="9.75">
      <c r="A118" s="63"/>
      <c r="B118" s="6"/>
      <c r="C118" s="6"/>
      <c r="D118" s="119" t="s">
        <v>67</v>
      </c>
    </row>
    <row r="119" spans="1:4" s="2" customFormat="1" ht="9.75">
      <c r="A119" s="698" t="s">
        <v>185</v>
      </c>
      <c r="B119" s="699"/>
      <c r="C119" s="700"/>
      <c r="D119" s="236"/>
    </row>
    <row r="120" spans="1:4" s="2" customFormat="1" ht="10.5" thickBot="1">
      <c r="A120" s="84" t="s">
        <v>5</v>
      </c>
      <c r="B120" s="85"/>
      <c r="C120" s="85"/>
      <c r="D120" s="382">
        <f>SUM(D119:D119)</f>
        <v>0</v>
      </c>
    </row>
    <row r="121" spans="1:4" s="56" customFormat="1" ht="9.75">
      <c r="A121" s="90"/>
      <c r="B121" s="90"/>
      <c r="C121" s="90"/>
      <c r="D121" s="115"/>
    </row>
    <row r="122" spans="1:3" s="2" customFormat="1" ht="9.75">
      <c r="A122" s="3"/>
      <c r="C122" s="3"/>
    </row>
    <row r="123" s="2" customFormat="1" ht="9.75"/>
    <row r="124" spans="1:8" s="2" customFormat="1" ht="9.75">
      <c r="A124" s="134" t="s">
        <v>280</v>
      </c>
      <c r="B124" s="134"/>
      <c r="C124" s="134"/>
      <c r="D124" s="134"/>
      <c r="E124" s="134"/>
      <c r="F124" s="24"/>
      <c r="G124" s="56"/>
      <c r="H124" s="56"/>
    </row>
    <row r="125" spans="1:6" s="56" customFormat="1" ht="9.75">
      <c r="A125" s="24"/>
      <c r="B125" s="24"/>
      <c r="C125" s="24"/>
      <c r="D125" s="24"/>
      <c r="E125" s="24"/>
      <c r="F125" s="24"/>
    </row>
    <row r="126" spans="1:6" s="2" customFormat="1" ht="9.75">
      <c r="A126" s="23" t="s">
        <v>284</v>
      </c>
      <c r="B126" s="46"/>
      <c r="C126" s="3"/>
      <c r="D126" s="3"/>
      <c r="E126" s="3"/>
      <c r="F126" s="3"/>
    </row>
    <row r="127" spans="1:4" s="2" customFormat="1" ht="9.75">
      <c r="A127" s="2" t="s">
        <v>220</v>
      </c>
      <c r="D127" s="558" t="s">
        <v>222</v>
      </c>
    </row>
    <row r="128" spans="1:6" s="2" customFormat="1" ht="30">
      <c r="A128" s="20" t="s">
        <v>87</v>
      </c>
      <c r="B128" s="20" t="s">
        <v>174</v>
      </c>
      <c r="C128" s="20" t="s">
        <v>77</v>
      </c>
      <c r="D128" s="20" t="s">
        <v>221</v>
      </c>
      <c r="E128" s="20" t="s">
        <v>17</v>
      </c>
      <c r="F128" s="60"/>
    </row>
    <row r="129" spans="1:5" s="2" customFormat="1" ht="9.75">
      <c r="A129" s="182"/>
      <c r="B129" s="183"/>
      <c r="C129" s="183"/>
      <c r="D129" s="183"/>
      <c r="E129" s="339">
        <f>B129*C129*D129</f>
        <v>0</v>
      </c>
    </row>
    <row r="130" spans="1:5" s="2" customFormat="1" ht="9.75">
      <c r="A130" s="182"/>
      <c r="B130" s="183"/>
      <c r="C130" s="183"/>
      <c r="D130" s="183"/>
      <c r="E130" s="339">
        <f>B130*C130*D130</f>
        <v>0</v>
      </c>
    </row>
    <row r="131" spans="1:5" s="2" customFormat="1" ht="9.75">
      <c r="A131" s="182"/>
      <c r="B131" s="183"/>
      <c r="C131" s="183"/>
      <c r="D131" s="183"/>
      <c r="E131" s="339">
        <f>B131*C131*D131</f>
        <v>0</v>
      </c>
    </row>
    <row r="132" spans="1:5" s="2" customFormat="1" ht="9.75">
      <c r="A132" s="182"/>
      <c r="B132" s="183"/>
      <c r="C132" s="183"/>
      <c r="D132" s="183"/>
      <c r="E132" s="339">
        <f>B132*C132*D132</f>
        <v>0</v>
      </c>
    </row>
    <row r="133" spans="1:5" s="2" customFormat="1" ht="10.5" thickBot="1">
      <c r="A133" s="182"/>
      <c r="B133" s="183"/>
      <c r="C133" s="183"/>
      <c r="D133" s="183"/>
      <c r="E133" s="339">
        <f>B133*C133*D133</f>
        <v>0</v>
      </c>
    </row>
    <row r="134" spans="1:5" s="2" customFormat="1" ht="10.5" thickBot="1">
      <c r="A134" s="55" t="s">
        <v>88</v>
      </c>
      <c r="B134" s="98"/>
      <c r="C134" s="98"/>
      <c r="D134" s="98"/>
      <c r="E134" s="385">
        <f>SUM(E129:E133)</f>
        <v>0</v>
      </c>
    </row>
    <row r="135" s="2" customFormat="1" ht="9.75"/>
    <row r="136" spans="1:6" s="2" customFormat="1" ht="9.75">
      <c r="A136" s="23" t="s">
        <v>285</v>
      </c>
      <c r="B136" s="23"/>
      <c r="C136" s="3"/>
      <c r="D136" s="3"/>
      <c r="E136" s="3"/>
      <c r="F136" s="3"/>
    </row>
    <row r="137" s="2" customFormat="1" ht="9.75">
      <c r="A137" s="2" t="s">
        <v>223</v>
      </c>
    </row>
    <row r="138" spans="1:10" s="2" customFormat="1" ht="20.25">
      <c r="A138" s="20" t="s">
        <v>140</v>
      </c>
      <c r="B138" s="20" t="s">
        <v>77</v>
      </c>
      <c r="C138" s="20" t="s">
        <v>388</v>
      </c>
      <c r="D138" s="20" t="s">
        <v>174</v>
      </c>
      <c r="E138" s="20" t="s">
        <v>17</v>
      </c>
      <c r="F138" s="25"/>
      <c r="G138" s="3"/>
      <c r="H138" s="3"/>
      <c r="I138" s="3"/>
      <c r="J138" s="3"/>
    </row>
    <row r="139" spans="1:5" s="2" customFormat="1" ht="9.75">
      <c r="A139" s="182"/>
      <c r="B139" s="183"/>
      <c r="C139" s="183"/>
      <c r="D139" s="70"/>
      <c r="E139" s="70">
        <f aca="true" t="shared" si="4" ref="E139:E144">B139*C139*D139</f>
        <v>0</v>
      </c>
    </row>
    <row r="140" spans="1:5" s="2" customFormat="1" ht="9.75">
      <c r="A140" s="182"/>
      <c r="B140" s="183"/>
      <c r="C140" s="183"/>
      <c r="D140" s="70"/>
      <c r="E140" s="70">
        <f t="shared" si="4"/>
        <v>0</v>
      </c>
    </row>
    <row r="141" spans="1:5" s="2" customFormat="1" ht="9.75">
      <c r="A141" s="182"/>
      <c r="B141" s="183"/>
      <c r="C141" s="183"/>
      <c r="D141" s="70"/>
      <c r="E141" s="70">
        <f t="shared" si="4"/>
        <v>0</v>
      </c>
    </row>
    <row r="142" spans="1:5" s="2" customFormat="1" ht="9.75">
      <c r="A142" s="182"/>
      <c r="B142" s="183"/>
      <c r="C142" s="183"/>
      <c r="D142" s="70"/>
      <c r="E142" s="70">
        <f t="shared" si="4"/>
        <v>0</v>
      </c>
    </row>
    <row r="143" spans="1:5" s="2" customFormat="1" ht="9.75">
      <c r="A143" s="182"/>
      <c r="B143" s="183"/>
      <c r="C143" s="183"/>
      <c r="D143" s="70"/>
      <c r="E143" s="70">
        <f t="shared" si="4"/>
        <v>0</v>
      </c>
    </row>
    <row r="144" spans="1:5" s="2" customFormat="1" ht="10.5" thickBot="1">
      <c r="A144" s="182"/>
      <c r="B144" s="183"/>
      <c r="C144" s="183"/>
      <c r="D144" s="70"/>
      <c r="E144" s="70">
        <f t="shared" si="4"/>
        <v>0</v>
      </c>
    </row>
    <row r="145" spans="1:6" s="2" customFormat="1" ht="10.5" thickBot="1">
      <c r="A145" s="55" t="s">
        <v>88</v>
      </c>
      <c r="B145" s="98"/>
      <c r="C145" s="554"/>
      <c r="D145" s="556"/>
      <c r="E145" s="555">
        <f>SUM(E139:E144)</f>
        <v>0</v>
      </c>
      <c r="F145" s="3"/>
    </row>
    <row r="146" s="2" customFormat="1" ht="9.75"/>
    <row r="147" spans="1:6" s="2" customFormat="1" ht="9.75">
      <c r="A147" s="23" t="s">
        <v>286</v>
      </c>
      <c r="B147" s="23"/>
      <c r="C147" s="23"/>
      <c r="D147" s="3"/>
      <c r="E147" s="3"/>
      <c r="F147" s="3"/>
    </row>
    <row r="148" s="2" customFormat="1" ht="9.75">
      <c r="A148" s="2" t="s">
        <v>225</v>
      </c>
    </row>
    <row r="149" spans="1:10" s="2" customFormat="1" ht="9.75">
      <c r="A149" s="20" t="s">
        <v>140</v>
      </c>
      <c r="B149" s="20" t="s">
        <v>77</v>
      </c>
      <c r="C149" s="20" t="s">
        <v>224</v>
      </c>
      <c r="D149" s="20" t="s">
        <v>17</v>
      </c>
      <c r="E149" s="25"/>
      <c r="F149" s="25"/>
      <c r="G149" s="3"/>
      <c r="H149" s="3"/>
      <c r="I149" s="3"/>
      <c r="J149" s="3"/>
    </row>
    <row r="150" spans="1:4" s="2" customFormat="1" ht="9.75">
      <c r="A150" s="182"/>
      <c r="B150" s="183"/>
      <c r="C150" s="183"/>
      <c r="D150" s="339">
        <f>B150*C150</f>
        <v>0</v>
      </c>
    </row>
    <row r="151" spans="1:4" s="2" customFormat="1" ht="9.75">
      <c r="A151" s="182"/>
      <c r="B151" s="183"/>
      <c r="C151" s="183"/>
      <c r="D151" s="339">
        <f>B151*C151</f>
        <v>0</v>
      </c>
    </row>
    <row r="152" spans="1:4" s="2" customFormat="1" ht="9.75">
      <c r="A152" s="182"/>
      <c r="B152" s="183"/>
      <c r="C152" s="183"/>
      <c r="D152" s="339">
        <f>B152*C152</f>
        <v>0</v>
      </c>
    </row>
    <row r="153" spans="1:4" s="2" customFormat="1" ht="10.5" thickBot="1">
      <c r="A153" s="182"/>
      <c r="B153" s="183"/>
      <c r="C153" s="183"/>
      <c r="D153" s="339">
        <f>B153*C153</f>
        <v>0</v>
      </c>
    </row>
    <row r="154" spans="1:4" s="2" customFormat="1" ht="10.5" thickBot="1">
      <c r="A154" s="55" t="s">
        <v>17</v>
      </c>
      <c r="B154" s="99"/>
      <c r="C154" s="99"/>
      <c r="D154" s="385">
        <f>SUM(D150:D153)</f>
        <v>0</v>
      </c>
    </row>
    <row r="155" s="2" customFormat="1" ht="9.75"/>
    <row r="156" spans="1:6" s="2" customFormat="1" ht="9.75">
      <c r="A156" s="155" t="s">
        <v>283</v>
      </c>
      <c r="B156" s="156"/>
      <c r="C156" s="95"/>
      <c r="F156" s="58"/>
    </row>
    <row r="157" spans="1:6" s="2" customFormat="1" ht="9.75">
      <c r="A157" s="132" t="s">
        <v>281</v>
      </c>
      <c r="B157" s="132" t="s">
        <v>282</v>
      </c>
      <c r="F157" s="58"/>
    </row>
    <row r="158" spans="1:6" s="2" customFormat="1" ht="9.75">
      <c r="A158" s="505" t="s">
        <v>288</v>
      </c>
      <c r="B158" s="411">
        <f>F20</f>
        <v>0</v>
      </c>
      <c r="F158" s="58"/>
    </row>
    <row r="159" spans="1:6" s="2" customFormat="1" ht="20.25">
      <c r="A159" s="506" t="s">
        <v>289</v>
      </c>
      <c r="B159" s="411">
        <f>I48</f>
        <v>0</v>
      </c>
      <c r="F159" s="58"/>
    </row>
    <row r="160" spans="1:6" s="2" customFormat="1" ht="9.75">
      <c r="A160" s="505" t="s">
        <v>287</v>
      </c>
      <c r="B160" s="411">
        <f>SUM(D63,D71,E79,E93,D98,D112,D120)</f>
        <v>0</v>
      </c>
      <c r="F160" s="58"/>
    </row>
    <row r="161" spans="1:6" s="2" customFormat="1" ht="9.75">
      <c r="A161" s="506" t="s">
        <v>290</v>
      </c>
      <c r="B161" s="411">
        <f>E134+E145+D154</f>
        <v>0</v>
      </c>
      <c r="F161" s="58"/>
    </row>
    <row r="162" spans="1:6" s="3" customFormat="1" ht="9.75">
      <c r="A162" s="507" t="s">
        <v>291</v>
      </c>
      <c r="B162" s="411">
        <f>SUM(B158:B161)</f>
        <v>0</v>
      </c>
      <c r="F162" s="59"/>
    </row>
    <row r="163" s="2" customFormat="1" ht="9.75">
      <c r="F163" s="58"/>
    </row>
  </sheetData>
  <sheetProtection password="DE55" sheet="1" objects="1" scenarios="1"/>
  <mergeCells count="3">
    <mergeCell ref="A111:C111"/>
    <mergeCell ref="A119:C119"/>
    <mergeCell ref="A22:C22"/>
  </mergeCells>
  <printOptions horizontalCentered="1"/>
  <pageMargins left="0.7480314960629921" right="0.7480314960629921" top="0.35" bottom="0.28" header="0.33" footer="0.25"/>
  <pageSetup horizontalDpi="600" verticalDpi="600" orientation="landscape" paperSize="9" r:id="rId1"/>
  <headerFooter alignWithMargins="0">
    <oddHeader>&amp;LBUD CONF N°3&amp;CPlace and subject of conference</oddHeader>
    <oddFooter>&amp;R&amp;P/&amp;N</oddFooter>
  </headerFooter>
  <rowBreaks count="4" manualBreakCount="4">
    <brk id="27" max="8" man="1"/>
    <brk id="50" max="255" man="1"/>
    <brk id="83" max="255" man="1"/>
    <brk id="121" max="255" man="1"/>
  </rowBreaks>
</worksheet>
</file>

<file path=xl/worksheets/sheet8.xml><?xml version="1.0" encoding="utf-8"?>
<worksheet xmlns="http://schemas.openxmlformats.org/spreadsheetml/2006/main" xmlns:r="http://schemas.openxmlformats.org/officeDocument/2006/relationships">
  <dimension ref="A1:J163"/>
  <sheetViews>
    <sheetView workbookViewId="0" topLeftCell="A1">
      <selection activeCell="A5" sqref="A5"/>
    </sheetView>
  </sheetViews>
  <sheetFormatPr defaultColWidth="9.140625" defaultRowHeight="12.75"/>
  <cols>
    <col min="1" max="1" width="21.7109375" style="0" customWidth="1"/>
    <col min="2" max="2" width="15.57421875" style="0" customWidth="1"/>
    <col min="3" max="3" width="14.140625" style="0" customWidth="1"/>
    <col min="4" max="4" width="12.8515625" style="0" customWidth="1"/>
    <col min="5" max="5" width="11.140625" style="0" customWidth="1"/>
    <col min="6" max="6" width="9.28125" style="1" customWidth="1"/>
    <col min="7" max="7" width="13.28125" style="0" customWidth="1"/>
    <col min="8" max="8" width="10.8515625" style="0" customWidth="1"/>
  </cols>
  <sheetData>
    <row r="1" spans="1:6" s="2" customFormat="1" ht="9.75">
      <c r="A1" s="125"/>
      <c r="B1" s="94"/>
      <c r="F1" s="58"/>
    </row>
    <row r="2" s="2" customFormat="1" ht="9.75">
      <c r="F2" s="58"/>
    </row>
    <row r="3" spans="1:6" s="3" customFormat="1" ht="9.75">
      <c r="A3" s="94" t="s">
        <v>180</v>
      </c>
      <c r="B3" s="94"/>
      <c r="C3" s="94"/>
      <c r="D3" s="94"/>
      <c r="E3" s="94"/>
      <c r="F3" s="59"/>
    </row>
    <row r="4" spans="1:6" s="2" customFormat="1" ht="9.75">
      <c r="A4" s="133" t="s">
        <v>394</v>
      </c>
      <c r="F4" s="58"/>
    </row>
    <row r="5" spans="3:6" s="2" customFormat="1" ht="9.75">
      <c r="C5" s="93"/>
      <c r="F5" s="58"/>
    </row>
    <row r="6" spans="3:6" s="2" customFormat="1" ht="9.75">
      <c r="C6" s="93"/>
      <c r="F6" s="58"/>
    </row>
    <row r="7" spans="1:6" s="2" customFormat="1" ht="9.75">
      <c r="A7" s="23" t="s">
        <v>175</v>
      </c>
      <c r="C7" s="93"/>
      <c r="F7" s="58"/>
    </row>
    <row r="8" spans="1:6" s="2" customFormat="1" ht="9.75">
      <c r="A8" s="134" t="s">
        <v>53</v>
      </c>
      <c r="B8" s="135"/>
      <c r="F8" s="58"/>
    </row>
    <row r="9" spans="1:6" s="2" customFormat="1" ht="9.75">
      <c r="A9" s="23" t="s">
        <v>295</v>
      </c>
      <c r="B9" s="95"/>
      <c r="C9" s="95"/>
      <c r="F9" s="58"/>
    </row>
    <row r="10" spans="1:6" s="2" customFormat="1" ht="10.5" thickBot="1">
      <c r="A10" s="23" t="s">
        <v>296</v>
      </c>
      <c r="B10" s="95"/>
      <c r="C10" s="95"/>
      <c r="D10" s="95"/>
      <c r="E10" s="95"/>
      <c r="F10" s="136"/>
    </row>
    <row r="11" spans="1:6" s="3" customFormat="1" ht="39" customHeight="1">
      <c r="A11" s="137" t="s">
        <v>54</v>
      </c>
      <c r="B11" s="110" t="s">
        <v>176</v>
      </c>
      <c r="C11" s="110" t="s">
        <v>363</v>
      </c>
      <c r="D11" s="110" t="s">
        <v>173</v>
      </c>
      <c r="E11" s="110" t="s">
        <v>174</v>
      </c>
      <c r="F11" s="111" t="s">
        <v>55</v>
      </c>
    </row>
    <row r="12" spans="1:8" s="3" customFormat="1" ht="38.25" customHeight="1">
      <c r="A12" s="414"/>
      <c r="B12" s="202"/>
      <c r="C12" s="415"/>
      <c r="D12" s="416"/>
      <c r="E12" s="416"/>
      <c r="F12" s="405">
        <f aca="true" t="shared" si="0" ref="F12:F19">D12*E12</f>
        <v>0</v>
      </c>
      <c r="G12" s="138"/>
      <c r="H12" s="138"/>
    </row>
    <row r="13" spans="1:8" s="3" customFormat="1" ht="39" customHeight="1">
      <c r="A13" s="417"/>
      <c r="B13" s="418"/>
      <c r="C13" s="419"/>
      <c r="D13" s="416"/>
      <c r="E13" s="416"/>
      <c r="F13" s="406">
        <f t="shared" si="0"/>
        <v>0</v>
      </c>
      <c r="G13" s="138"/>
      <c r="H13" s="138"/>
    </row>
    <row r="14" spans="1:8" s="3" customFormat="1" ht="39" customHeight="1">
      <c r="A14" s="417"/>
      <c r="B14" s="418"/>
      <c r="C14" s="419"/>
      <c r="D14" s="416"/>
      <c r="E14" s="416"/>
      <c r="F14" s="406">
        <f t="shared" si="0"/>
        <v>0</v>
      </c>
      <c r="G14" s="138"/>
      <c r="H14" s="138"/>
    </row>
    <row r="15" spans="1:8" s="3" customFormat="1" ht="39" customHeight="1">
      <c r="A15" s="417"/>
      <c r="B15" s="418"/>
      <c r="C15" s="419"/>
      <c r="D15" s="416"/>
      <c r="E15" s="416"/>
      <c r="F15" s="406">
        <f t="shared" si="0"/>
        <v>0</v>
      </c>
      <c r="G15" s="138"/>
      <c r="H15" s="138"/>
    </row>
    <row r="16" spans="1:8" s="3" customFormat="1" ht="39.75" customHeight="1">
      <c r="A16" s="414"/>
      <c r="B16" s="202"/>
      <c r="C16" s="415"/>
      <c r="D16" s="416"/>
      <c r="E16" s="416"/>
      <c r="F16" s="406">
        <f t="shared" si="0"/>
        <v>0</v>
      </c>
      <c r="G16" s="138"/>
      <c r="H16" s="138"/>
    </row>
    <row r="17" spans="1:8" s="3" customFormat="1" ht="36.75" customHeight="1">
      <c r="A17" s="417"/>
      <c r="B17" s="418"/>
      <c r="C17" s="419"/>
      <c r="D17" s="416"/>
      <c r="E17" s="416"/>
      <c r="F17" s="406">
        <f t="shared" si="0"/>
        <v>0</v>
      </c>
      <c r="G17" s="138"/>
      <c r="H17" s="138"/>
    </row>
    <row r="18" spans="1:8" s="3" customFormat="1" ht="36.75" customHeight="1">
      <c r="A18" s="417"/>
      <c r="B18" s="418"/>
      <c r="C18" s="419"/>
      <c r="D18" s="416"/>
      <c r="E18" s="416"/>
      <c r="F18" s="406">
        <f t="shared" si="0"/>
        <v>0</v>
      </c>
      <c r="G18" s="138"/>
      <c r="H18" s="138"/>
    </row>
    <row r="19" spans="1:8" s="3" customFormat="1" ht="41.25" customHeight="1" thickBot="1">
      <c r="A19" s="417"/>
      <c r="B19" s="418"/>
      <c r="C19" s="419"/>
      <c r="D19" s="416"/>
      <c r="E19" s="416"/>
      <c r="F19" s="406">
        <f t="shared" si="0"/>
        <v>0</v>
      </c>
      <c r="G19" s="138"/>
      <c r="H19" s="138"/>
    </row>
    <row r="20" spans="1:8" s="3" customFormat="1" ht="33" customHeight="1" thickBot="1">
      <c r="A20" s="81" t="s">
        <v>17</v>
      </c>
      <c r="B20" s="103"/>
      <c r="C20" s="103"/>
      <c r="D20" s="123"/>
      <c r="E20" s="123"/>
      <c r="F20" s="407">
        <f>SUM(F12:F19)</f>
        <v>0</v>
      </c>
      <c r="G20" s="88"/>
      <c r="H20" s="88"/>
    </row>
    <row r="21" spans="1:6" s="3" customFormat="1" ht="9.75">
      <c r="A21" s="13" t="s">
        <v>177</v>
      </c>
      <c r="B21" s="13"/>
      <c r="C21" s="13"/>
      <c r="D21" s="13"/>
      <c r="E21" s="13"/>
      <c r="F21" s="57"/>
    </row>
    <row r="22" spans="1:6" s="2" customFormat="1" ht="12.75">
      <c r="A22" s="608" t="s">
        <v>364</v>
      </c>
      <c r="B22" s="650"/>
      <c r="C22" s="650"/>
      <c r="F22" s="58"/>
    </row>
    <row r="23" spans="1:6" s="3" customFormat="1" ht="9.75">
      <c r="A23" s="3" t="s">
        <v>178</v>
      </c>
      <c r="F23" s="59"/>
    </row>
    <row r="24" spans="1:6" s="2" customFormat="1" ht="9.75">
      <c r="A24" s="3" t="s">
        <v>179</v>
      </c>
      <c r="F24" s="58"/>
    </row>
    <row r="25" s="2" customFormat="1" ht="9.75">
      <c r="F25" s="58"/>
    </row>
    <row r="26" spans="1:9" s="2" customFormat="1" ht="9.75">
      <c r="A26" s="125"/>
      <c r="B26" s="3"/>
      <c r="C26" s="3"/>
      <c r="D26" s="3"/>
      <c r="E26" s="3"/>
      <c r="F26" s="3"/>
      <c r="I26" s="3"/>
    </row>
    <row r="27" spans="1:9" s="2" customFormat="1" ht="9.75">
      <c r="A27" s="3"/>
      <c r="B27" s="3"/>
      <c r="C27" s="3"/>
      <c r="D27" s="3"/>
      <c r="E27" s="3"/>
      <c r="F27" s="3"/>
      <c r="G27" s="3"/>
      <c r="H27" s="3"/>
      <c r="I27" s="3"/>
    </row>
    <row r="28" s="2" customFormat="1" ht="9.75"/>
    <row r="29" spans="1:4" s="2" customFormat="1" ht="9.75">
      <c r="A29" s="23" t="s">
        <v>366</v>
      </c>
      <c r="B29" s="23"/>
      <c r="C29" s="23"/>
      <c r="D29" s="56"/>
    </row>
    <row r="30" s="2" customFormat="1" ht="10.5" thickBot="1">
      <c r="G30" s="14"/>
    </row>
    <row r="31" spans="1:9" s="2" customFormat="1" ht="30">
      <c r="A31" s="126" t="s">
        <v>57</v>
      </c>
      <c r="B31" s="32" t="s">
        <v>58</v>
      </c>
      <c r="C31" s="33" t="s">
        <v>59</v>
      </c>
      <c r="D31" s="34" t="s">
        <v>115</v>
      </c>
      <c r="E31" s="35" t="s">
        <v>365</v>
      </c>
      <c r="F31" s="36" t="s">
        <v>59</v>
      </c>
      <c r="G31" s="553" t="s">
        <v>174</v>
      </c>
      <c r="H31" s="37" t="s">
        <v>116</v>
      </c>
      <c r="I31" s="127" t="s">
        <v>17</v>
      </c>
    </row>
    <row r="32" spans="1:9" s="2" customFormat="1" ht="9.75">
      <c r="A32" s="420"/>
      <c r="B32" s="421"/>
      <c r="C32" s="422"/>
      <c r="D32" s="408">
        <f aca="true" t="shared" si="1" ref="D32:D47">B32*C32</f>
        <v>0</v>
      </c>
      <c r="E32" s="214"/>
      <c r="F32" s="215"/>
      <c r="G32" s="566"/>
      <c r="H32" s="308">
        <f aca="true" t="shared" si="2" ref="H32:H47">E32*F32*G32</f>
        <v>0</v>
      </c>
      <c r="I32" s="409">
        <f aca="true" t="shared" si="3" ref="I32:I47">D32+H32</f>
        <v>0</v>
      </c>
    </row>
    <row r="33" spans="1:9" s="2" customFormat="1" ht="9.75">
      <c r="A33" s="420"/>
      <c r="B33" s="421"/>
      <c r="C33" s="422"/>
      <c r="D33" s="408">
        <f t="shared" si="1"/>
        <v>0</v>
      </c>
      <c r="E33" s="214"/>
      <c r="F33" s="215"/>
      <c r="G33" s="566"/>
      <c r="H33" s="308">
        <f t="shared" si="2"/>
        <v>0</v>
      </c>
      <c r="I33" s="409">
        <f t="shared" si="3"/>
        <v>0</v>
      </c>
    </row>
    <row r="34" spans="1:9" s="2" customFormat="1" ht="9.75">
      <c r="A34" s="420"/>
      <c r="B34" s="421"/>
      <c r="C34" s="422"/>
      <c r="D34" s="408">
        <f t="shared" si="1"/>
        <v>0</v>
      </c>
      <c r="E34" s="214"/>
      <c r="F34" s="215"/>
      <c r="G34" s="566"/>
      <c r="H34" s="308">
        <f t="shared" si="2"/>
        <v>0</v>
      </c>
      <c r="I34" s="409">
        <f t="shared" si="3"/>
        <v>0</v>
      </c>
    </row>
    <row r="35" spans="1:9" s="2" customFormat="1" ht="9.75">
      <c r="A35" s="420"/>
      <c r="B35" s="421"/>
      <c r="C35" s="422"/>
      <c r="D35" s="408">
        <f t="shared" si="1"/>
        <v>0</v>
      </c>
      <c r="E35" s="214"/>
      <c r="F35" s="215"/>
      <c r="G35" s="566"/>
      <c r="H35" s="308">
        <f t="shared" si="2"/>
        <v>0</v>
      </c>
      <c r="I35" s="409">
        <f t="shared" si="3"/>
        <v>0</v>
      </c>
    </row>
    <row r="36" spans="1:9" s="2" customFormat="1" ht="9.75">
      <c r="A36" s="420"/>
      <c r="B36" s="421"/>
      <c r="C36" s="422"/>
      <c r="D36" s="408">
        <f t="shared" si="1"/>
        <v>0</v>
      </c>
      <c r="E36" s="214"/>
      <c r="F36" s="215"/>
      <c r="G36" s="566"/>
      <c r="H36" s="308">
        <f t="shared" si="2"/>
        <v>0</v>
      </c>
      <c r="I36" s="409">
        <f t="shared" si="3"/>
        <v>0</v>
      </c>
    </row>
    <row r="37" spans="1:9" s="2" customFormat="1" ht="9.75">
      <c r="A37" s="420"/>
      <c r="B37" s="421"/>
      <c r="C37" s="422"/>
      <c r="D37" s="408">
        <f t="shared" si="1"/>
        <v>0</v>
      </c>
      <c r="E37" s="214"/>
      <c r="F37" s="215"/>
      <c r="G37" s="566"/>
      <c r="H37" s="308">
        <f t="shared" si="2"/>
        <v>0</v>
      </c>
      <c r="I37" s="409">
        <f t="shared" si="3"/>
        <v>0</v>
      </c>
    </row>
    <row r="38" spans="1:9" s="2" customFormat="1" ht="9.75">
      <c r="A38" s="420"/>
      <c r="B38" s="421"/>
      <c r="C38" s="422"/>
      <c r="D38" s="408">
        <f t="shared" si="1"/>
        <v>0</v>
      </c>
      <c r="E38" s="214"/>
      <c r="F38" s="215"/>
      <c r="G38" s="566"/>
      <c r="H38" s="308">
        <f t="shared" si="2"/>
        <v>0</v>
      </c>
      <c r="I38" s="409">
        <f t="shared" si="3"/>
        <v>0</v>
      </c>
    </row>
    <row r="39" spans="1:9" s="2" customFormat="1" ht="9.75">
      <c r="A39" s="420"/>
      <c r="B39" s="421"/>
      <c r="C39" s="422"/>
      <c r="D39" s="408">
        <f t="shared" si="1"/>
        <v>0</v>
      </c>
      <c r="E39" s="214"/>
      <c r="F39" s="215"/>
      <c r="G39" s="566"/>
      <c r="H39" s="308">
        <f t="shared" si="2"/>
        <v>0</v>
      </c>
      <c r="I39" s="409">
        <f t="shared" si="3"/>
        <v>0</v>
      </c>
    </row>
    <row r="40" spans="1:9" s="2" customFormat="1" ht="9.75">
      <c r="A40" s="420"/>
      <c r="B40" s="421"/>
      <c r="C40" s="422"/>
      <c r="D40" s="408">
        <f t="shared" si="1"/>
        <v>0</v>
      </c>
      <c r="E40" s="214"/>
      <c r="F40" s="215"/>
      <c r="G40" s="566"/>
      <c r="H40" s="308">
        <f t="shared" si="2"/>
        <v>0</v>
      </c>
      <c r="I40" s="409">
        <f t="shared" si="3"/>
        <v>0</v>
      </c>
    </row>
    <row r="41" spans="1:9" s="2" customFormat="1" ht="9.75">
      <c r="A41" s="420"/>
      <c r="B41" s="421"/>
      <c r="C41" s="422"/>
      <c r="D41" s="408">
        <f t="shared" si="1"/>
        <v>0</v>
      </c>
      <c r="E41" s="214"/>
      <c r="F41" s="215"/>
      <c r="G41" s="566"/>
      <c r="H41" s="308">
        <f t="shared" si="2"/>
        <v>0</v>
      </c>
      <c r="I41" s="409">
        <f t="shared" si="3"/>
        <v>0</v>
      </c>
    </row>
    <row r="42" spans="1:9" s="2" customFormat="1" ht="9.75">
      <c r="A42" s="420"/>
      <c r="B42" s="421"/>
      <c r="C42" s="422"/>
      <c r="D42" s="408">
        <f t="shared" si="1"/>
        <v>0</v>
      </c>
      <c r="E42" s="214"/>
      <c r="F42" s="215"/>
      <c r="G42" s="566"/>
      <c r="H42" s="308">
        <f t="shared" si="2"/>
        <v>0</v>
      </c>
      <c r="I42" s="409">
        <f t="shared" si="3"/>
        <v>0</v>
      </c>
    </row>
    <row r="43" spans="1:9" s="2" customFormat="1" ht="9.75">
      <c r="A43" s="420"/>
      <c r="B43" s="421"/>
      <c r="C43" s="422"/>
      <c r="D43" s="408">
        <f t="shared" si="1"/>
        <v>0</v>
      </c>
      <c r="E43" s="214"/>
      <c r="F43" s="215"/>
      <c r="G43" s="566"/>
      <c r="H43" s="308">
        <f t="shared" si="2"/>
        <v>0</v>
      </c>
      <c r="I43" s="409">
        <f t="shared" si="3"/>
        <v>0</v>
      </c>
    </row>
    <row r="44" spans="1:9" s="2" customFormat="1" ht="9.75">
      <c r="A44" s="420"/>
      <c r="B44" s="421"/>
      <c r="C44" s="422"/>
      <c r="D44" s="408">
        <f t="shared" si="1"/>
        <v>0</v>
      </c>
      <c r="E44" s="214"/>
      <c r="F44" s="215"/>
      <c r="G44" s="566"/>
      <c r="H44" s="308">
        <f t="shared" si="2"/>
        <v>0</v>
      </c>
      <c r="I44" s="409">
        <f t="shared" si="3"/>
        <v>0</v>
      </c>
    </row>
    <row r="45" spans="1:9" s="2" customFormat="1" ht="9.75">
      <c r="A45" s="420"/>
      <c r="B45" s="421"/>
      <c r="C45" s="422"/>
      <c r="D45" s="408">
        <f t="shared" si="1"/>
        <v>0</v>
      </c>
      <c r="E45" s="214"/>
      <c r="F45" s="215"/>
      <c r="G45" s="566"/>
      <c r="H45" s="308">
        <f t="shared" si="2"/>
        <v>0</v>
      </c>
      <c r="I45" s="409">
        <f t="shared" si="3"/>
        <v>0</v>
      </c>
    </row>
    <row r="46" spans="1:9" s="2" customFormat="1" ht="9.75">
      <c r="A46" s="420"/>
      <c r="B46" s="421"/>
      <c r="C46" s="422"/>
      <c r="D46" s="408">
        <f t="shared" si="1"/>
        <v>0</v>
      </c>
      <c r="E46" s="214"/>
      <c r="F46" s="215"/>
      <c r="G46" s="566"/>
      <c r="H46" s="308">
        <f t="shared" si="2"/>
        <v>0</v>
      </c>
      <c r="I46" s="409">
        <f t="shared" si="3"/>
        <v>0</v>
      </c>
    </row>
    <row r="47" spans="1:9" s="2" customFormat="1" ht="9.75">
      <c r="A47" s="420"/>
      <c r="B47" s="421"/>
      <c r="C47" s="422"/>
      <c r="D47" s="408">
        <f t="shared" si="1"/>
        <v>0</v>
      </c>
      <c r="E47" s="214"/>
      <c r="F47" s="215"/>
      <c r="G47" s="566"/>
      <c r="H47" s="308">
        <f t="shared" si="2"/>
        <v>0</v>
      </c>
      <c r="I47" s="409">
        <f t="shared" si="3"/>
        <v>0</v>
      </c>
    </row>
    <row r="48" spans="1:9" s="2" customFormat="1" ht="28.5" customHeight="1" thickBot="1">
      <c r="A48" s="139"/>
      <c r="B48" s="114"/>
      <c r="C48" s="97"/>
      <c r="D48" s="375">
        <f>SUM(D32:D47)</f>
        <v>0</v>
      </c>
      <c r="E48" s="219"/>
      <c r="F48" s="221"/>
      <c r="G48" s="567"/>
      <c r="H48" s="375">
        <f>SUM(H32:H47)</f>
        <v>0</v>
      </c>
      <c r="I48" s="410">
        <f>SUM(I32:I47)</f>
        <v>0</v>
      </c>
    </row>
    <row r="49" s="2" customFormat="1" ht="9.75">
      <c r="A49" s="2" t="s">
        <v>367</v>
      </c>
    </row>
    <row r="50" spans="1:3" s="2" customFormat="1" ht="9.75">
      <c r="A50" s="125"/>
      <c r="C50" s="3"/>
    </row>
    <row r="51" s="2" customFormat="1" ht="9.75"/>
    <row r="52" s="2" customFormat="1" ht="9.75"/>
    <row r="53" spans="1:4" s="2" customFormat="1" ht="9.75">
      <c r="A53" s="23" t="s">
        <v>181</v>
      </c>
      <c r="B53" s="95"/>
      <c r="C53" s="95"/>
      <c r="D53" s="95"/>
    </row>
    <row r="54" s="2" customFormat="1" ht="10.5" thickBot="1"/>
    <row r="55" spans="1:4" s="2" customFormat="1" ht="9.75">
      <c r="A55" s="51" t="s">
        <v>216</v>
      </c>
      <c r="B55" s="61"/>
      <c r="C55" s="61"/>
      <c r="D55" s="116"/>
    </row>
    <row r="56" spans="1:4" s="2" customFormat="1" ht="9.75">
      <c r="A56" s="66" t="s">
        <v>189</v>
      </c>
      <c r="B56" s="8"/>
      <c r="C56" s="8"/>
      <c r="D56" s="117"/>
    </row>
    <row r="57" spans="1:4" s="2" customFormat="1" ht="9.75">
      <c r="A57" s="26" t="s">
        <v>361</v>
      </c>
      <c r="B57" s="21" t="s">
        <v>77</v>
      </c>
      <c r="C57" s="21" t="s">
        <v>80</v>
      </c>
      <c r="D57" s="121" t="s">
        <v>76</v>
      </c>
    </row>
    <row r="58" spans="1:4" s="2" customFormat="1" ht="9.75">
      <c r="A58" s="234"/>
      <c r="B58" s="235"/>
      <c r="C58" s="235"/>
      <c r="D58" s="378">
        <f>B58*C58</f>
        <v>0</v>
      </c>
    </row>
    <row r="59" spans="1:4" s="2" customFormat="1" ht="9.75">
      <c r="A59" s="234"/>
      <c r="B59" s="235"/>
      <c r="C59" s="235"/>
      <c r="D59" s="378">
        <f>B59*C59</f>
        <v>0</v>
      </c>
    </row>
    <row r="60" spans="1:4" s="2" customFormat="1" ht="9.75">
      <c r="A60" s="234"/>
      <c r="B60" s="235"/>
      <c r="C60" s="235"/>
      <c r="D60" s="378">
        <f>B60*C60</f>
        <v>0</v>
      </c>
    </row>
    <row r="61" spans="1:4" s="2" customFormat="1" ht="9.75">
      <c r="A61" s="234"/>
      <c r="B61" s="235"/>
      <c r="C61" s="235"/>
      <c r="D61" s="378">
        <f>B61*C61</f>
        <v>0</v>
      </c>
    </row>
    <row r="62" spans="1:4" s="2" customFormat="1" ht="10.5" thickBot="1">
      <c r="A62" s="234"/>
      <c r="B62" s="235"/>
      <c r="C62" s="235"/>
      <c r="D62" s="378">
        <f>B62*C62</f>
        <v>0</v>
      </c>
    </row>
    <row r="63" spans="1:4" s="2" customFormat="1" ht="10.5" thickBot="1">
      <c r="A63" s="53" t="s">
        <v>275</v>
      </c>
      <c r="B63" s="96"/>
      <c r="C63" s="96"/>
      <c r="D63" s="380">
        <f>SUM(D58:D62)</f>
        <v>0</v>
      </c>
    </row>
    <row r="64" spans="1:4" s="2" customFormat="1" ht="10.5" thickBot="1">
      <c r="A64" s="13"/>
      <c r="B64" s="13"/>
      <c r="C64" s="13"/>
      <c r="D64" s="13"/>
    </row>
    <row r="65" spans="1:5" s="2" customFormat="1" ht="9.75">
      <c r="A65" s="51" t="s">
        <v>368</v>
      </c>
      <c r="B65" s="61"/>
      <c r="C65" s="61"/>
      <c r="D65" s="116"/>
      <c r="E65" s="140"/>
    </row>
    <row r="66" spans="1:8" s="2" customFormat="1" ht="20.25">
      <c r="A66" s="118" t="s">
        <v>362</v>
      </c>
      <c r="B66" s="62" t="s">
        <v>77</v>
      </c>
      <c r="C66" s="62" t="s">
        <v>80</v>
      </c>
      <c r="D66" s="68" t="s">
        <v>76</v>
      </c>
      <c r="E66" s="141"/>
      <c r="F66" s="141"/>
      <c r="G66" s="141"/>
      <c r="H66" s="141"/>
    </row>
    <row r="67" spans="1:4" s="2" customFormat="1" ht="9.75">
      <c r="A67" s="234"/>
      <c r="B67" s="235"/>
      <c r="C67" s="235"/>
      <c r="D67" s="378">
        <f>B67*C67</f>
        <v>0</v>
      </c>
    </row>
    <row r="68" spans="1:4" s="2" customFormat="1" ht="9.75">
      <c r="A68" s="234"/>
      <c r="B68" s="235"/>
      <c r="C68" s="235"/>
      <c r="D68" s="378">
        <f>B68*C68</f>
        <v>0</v>
      </c>
    </row>
    <row r="69" spans="1:4" s="2" customFormat="1" ht="9.75">
      <c r="A69" s="234"/>
      <c r="B69" s="235"/>
      <c r="C69" s="235"/>
      <c r="D69" s="378">
        <f>B69*C69</f>
        <v>0</v>
      </c>
    </row>
    <row r="70" spans="1:4" s="2" customFormat="1" ht="10.5" thickBot="1">
      <c r="A70" s="234"/>
      <c r="B70" s="235"/>
      <c r="C70" s="235"/>
      <c r="D70" s="378">
        <f>B70*C70</f>
        <v>0</v>
      </c>
    </row>
    <row r="71" spans="1:4" s="2" customFormat="1" ht="10.5" thickBot="1">
      <c r="A71" s="53" t="s">
        <v>276</v>
      </c>
      <c r="B71" s="96"/>
      <c r="C71" s="96"/>
      <c r="D71" s="380">
        <f>SUM(D67:D70)</f>
        <v>0</v>
      </c>
    </row>
    <row r="72" spans="1:5" s="2" customFormat="1" ht="9.75">
      <c r="A72" s="51" t="s">
        <v>217</v>
      </c>
      <c r="B72" s="61"/>
      <c r="C72" s="61"/>
      <c r="D72" s="61"/>
      <c r="E72" s="142"/>
    </row>
    <row r="73" spans="1:8" s="2" customFormat="1" ht="20.25">
      <c r="A73" s="118" t="s">
        <v>369</v>
      </c>
      <c r="B73" s="62" t="s">
        <v>370</v>
      </c>
      <c r="C73" s="62" t="s">
        <v>190</v>
      </c>
      <c r="D73" s="62" t="s">
        <v>191</v>
      </c>
      <c r="E73" s="68" t="s">
        <v>182</v>
      </c>
      <c r="F73" s="143"/>
      <c r="G73" s="143"/>
      <c r="H73" s="143"/>
    </row>
    <row r="74" spans="1:5" s="2" customFormat="1" ht="9.75">
      <c r="A74" s="181"/>
      <c r="B74" s="423"/>
      <c r="C74" s="424"/>
      <c r="D74" s="183"/>
      <c r="E74" s="309">
        <f>C74*D74</f>
        <v>0</v>
      </c>
    </row>
    <row r="75" spans="1:5" s="2" customFormat="1" ht="9.75">
      <c r="A75" s="181"/>
      <c r="B75" s="423"/>
      <c r="C75" s="424"/>
      <c r="D75" s="183"/>
      <c r="E75" s="309">
        <f>C75*D75</f>
        <v>0</v>
      </c>
    </row>
    <row r="76" spans="1:5" s="2" customFormat="1" ht="9.75">
      <c r="A76" s="181"/>
      <c r="B76" s="423"/>
      <c r="C76" s="424"/>
      <c r="D76" s="183"/>
      <c r="E76" s="309">
        <f>C76*D76</f>
        <v>0</v>
      </c>
    </row>
    <row r="77" spans="1:5" s="2" customFormat="1" ht="9.75">
      <c r="A77" s="181"/>
      <c r="B77" s="423"/>
      <c r="C77" s="424"/>
      <c r="D77" s="183"/>
      <c r="E77" s="309">
        <f>C77*D77</f>
        <v>0</v>
      </c>
    </row>
    <row r="78" spans="1:5" s="2" customFormat="1" ht="9.75">
      <c r="A78" s="181"/>
      <c r="B78" s="423"/>
      <c r="C78" s="424"/>
      <c r="D78" s="183"/>
      <c r="E78" s="309">
        <f>C78*D78</f>
        <v>0</v>
      </c>
    </row>
    <row r="79" spans="1:5" s="2" customFormat="1" ht="10.5" thickBot="1">
      <c r="A79" s="82" t="s">
        <v>277</v>
      </c>
      <c r="B79" s="83"/>
      <c r="C79" s="97"/>
      <c r="D79" s="97"/>
      <c r="E79" s="375">
        <f>SUM(E74:E78)</f>
        <v>0</v>
      </c>
    </row>
    <row r="80" spans="1:5" s="2" customFormat="1" ht="9.75">
      <c r="A80" s="51" t="s">
        <v>206</v>
      </c>
      <c r="B80" s="144"/>
      <c r="C80" s="144"/>
      <c r="D80" s="144"/>
      <c r="E80" s="142"/>
    </row>
    <row r="81" spans="1:5" s="2" customFormat="1" ht="9.75">
      <c r="A81" s="425" t="s">
        <v>183</v>
      </c>
      <c r="B81" s="426" t="s">
        <v>207</v>
      </c>
      <c r="C81" s="427"/>
      <c r="D81" s="428"/>
      <c r="E81" s="309">
        <f>D71</f>
        <v>0</v>
      </c>
    </row>
    <row r="82" spans="1:5" s="2" customFormat="1" ht="9.75">
      <c r="A82" s="425" t="s">
        <v>184</v>
      </c>
      <c r="B82" s="429" t="s">
        <v>208</v>
      </c>
      <c r="C82" s="430"/>
      <c r="D82" s="431"/>
      <c r="E82" s="309">
        <f>E79</f>
        <v>0</v>
      </c>
    </row>
    <row r="83" spans="1:5" s="2" customFormat="1" ht="10.5" thickBot="1">
      <c r="A83" s="432" t="s">
        <v>17</v>
      </c>
      <c r="B83" s="433"/>
      <c r="C83" s="433"/>
      <c r="D83" s="434"/>
      <c r="E83" s="375">
        <f>SUM(E81:E82)</f>
        <v>0</v>
      </c>
    </row>
    <row r="84" spans="1:5" s="2" customFormat="1" ht="9.75">
      <c r="A84" s="89"/>
      <c r="B84" s="3"/>
      <c r="C84" s="89"/>
      <c r="D84" s="89"/>
      <c r="E84" s="88"/>
    </row>
    <row r="85" s="2" customFormat="1" ht="10.5" thickBot="1">
      <c r="F85" s="65"/>
    </row>
    <row r="86" spans="1:5" s="2" customFormat="1" ht="9.75">
      <c r="A86" s="51" t="s">
        <v>218</v>
      </c>
      <c r="B86" s="144"/>
      <c r="C86" s="144"/>
      <c r="D86" s="144"/>
      <c r="E86" s="142"/>
    </row>
    <row r="87" spans="1:5" s="2" customFormat="1" ht="30">
      <c r="A87" s="62" t="s">
        <v>187</v>
      </c>
      <c r="B87" s="543" t="s">
        <v>186</v>
      </c>
      <c r="C87" s="62" t="s">
        <v>174</v>
      </c>
      <c r="D87" s="86" t="s">
        <v>188</v>
      </c>
      <c r="E87" s="87" t="s">
        <v>76</v>
      </c>
    </row>
    <row r="88" spans="1:5" s="2" customFormat="1" ht="9.75">
      <c r="A88" s="185"/>
      <c r="B88" s="413"/>
      <c r="C88" s="183"/>
      <c r="D88" s="183"/>
      <c r="E88" s="113">
        <f>B88*C88*D88</f>
        <v>0</v>
      </c>
    </row>
    <row r="89" spans="1:5" s="2" customFormat="1" ht="9.75">
      <c r="A89" s="185"/>
      <c r="B89" s="413"/>
      <c r="C89" s="183"/>
      <c r="D89" s="183"/>
      <c r="E89" s="113">
        <f>B89*C89*D89</f>
        <v>0</v>
      </c>
    </row>
    <row r="90" spans="1:5" s="2" customFormat="1" ht="9.75">
      <c r="A90" s="185"/>
      <c r="B90" s="413"/>
      <c r="C90" s="183"/>
      <c r="D90" s="183"/>
      <c r="E90" s="113">
        <f>B90*C90*D90</f>
        <v>0</v>
      </c>
    </row>
    <row r="91" spans="1:5" s="2" customFormat="1" ht="9.75">
      <c r="A91" s="185"/>
      <c r="B91" s="413"/>
      <c r="C91" s="183"/>
      <c r="D91" s="183"/>
      <c r="E91" s="113">
        <f>B91*C91*D91</f>
        <v>0</v>
      </c>
    </row>
    <row r="92" spans="1:5" s="2" customFormat="1" ht="9.75">
      <c r="A92" s="185"/>
      <c r="B92" s="413"/>
      <c r="C92" s="183"/>
      <c r="D92" s="183"/>
      <c r="E92" s="113">
        <f>B92*C92*D92</f>
        <v>0</v>
      </c>
    </row>
    <row r="93" spans="1:5" s="2" customFormat="1" ht="10.5" thickBot="1">
      <c r="A93" s="145" t="s">
        <v>19</v>
      </c>
      <c r="B93" s="146"/>
      <c r="C93" s="147"/>
      <c r="D93" s="147"/>
      <c r="E93" s="148">
        <f>SUM(E88:E92)</f>
        <v>0</v>
      </c>
    </row>
    <row r="94" spans="1:5" s="2" customFormat="1" ht="10.5" thickBot="1">
      <c r="A94" s="149" t="s">
        <v>219</v>
      </c>
      <c r="B94" s="150"/>
      <c r="C94" s="150"/>
      <c r="D94" s="150"/>
      <c r="E94" s="151"/>
    </row>
    <row r="95" spans="1:5" s="2" customFormat="1" ht="20.25">
      <c r="A95" s="557" t="s">
        <v>371</v>
      </c>
      <c r="B95" s="128" t="s">
        <v>204</v>
      </c>
      <c r="C95" s="129" t="s">
        <v>61</v>
      </c>
      <c r="D95" s="130" t="s">
        <v>76</v>
      </c>
      <c r="E95" s="56"/>
    </row>
    <row r="96" spans="1:4" s="2" customFormat="1" ht="9.75">
      <c r="A96" s="435"/>
      <c r="B96" s="173"/>
      <c r="C96" s="173"/>
      <c r="D96" s="112">
        <f>B96*C96</f>
        <v>0</v>
      </c>
    </row>
    <row r="97" spans="1:4" s="2" customFormat="1" ht="9.75">
      <c r="A97" s="435"/>
      <c r="B97" s="173"/>
      <c r="C97" s="173"/>
      <c r="D97" s="112">
        <f>B97*C97</f>
        <v>0</v>
      </c>
    </row>
    <row r="98" spans="1:4" s="2" customFormat="1" ht="10.5" thickBot="1">
      <c r="A98" s="145" t="s">
        <v>19</v>
      </c>
      <c r="B98" s="152"/>
      <c r="C98" s="152"/>
      <c r="D98" s="148">
        <f>SUM(D96,D97)</f>
        <v>0</v>
      </c>
    </row>
    <row r="99" spans="1:4" s="2" customFormat="1" ht="10.5" thickBot="1">
      <c r="A99" s="153" t="s">
        <v>209</v>
      </c>
      <c r="B99" s="131"/>
      <c r="C99" s="131"/>
      <c r="D99" s="154" t="s">
        <v>76</v>
      </c>
    </row>
    <row r="100" spans="1:4" s="2" customFormat="1" ht="9.75">
      <c r="A100" s="328" t="s">
        <v>210</v>
      </c>
      <c r="B100" s="502" t="s">
        <v>211</v>
      </c>
      <c r="C100" s="502"/>
      <c r="D100" s="412">
        <f>E93</f>
        <v>0</v>
      </c>
    </row>
    <row r="101" spans="1:4" s="2" customFormat="1" ht="9.75">
      <c r="A101" s="503" t="s">
        <v>212</v>
      </c>
      <c r="B101" s="352" t="s">
        <v>213</v>
      </c>
      <c r="C101" s="352"/>
      <c r="D101" s="309">
        <f>D98</f>
        <v>0</v>
      </c>
    </row>
    <row r="102" spans="1:8" s="2" customFormat="1" ht="10.5" thickBot="1">
      <c r="A102" s="436" t="s">
        <v>214</v>
      </c>
      <c r="B102" s="504"/>
      <c r="C102" s="504"/>
      <c r="D102" s="375">
        <f>SUM(D100,D101)</f>
        <v>0</v>
      </c>
      <c r="E102" s="3"/>
      <c r="F102" s="3"/>
      <c r="G102" s="3"/>
      <c r="H102" s="3"/>
    </row>
    <row r="103" spans="1:8" s="2" customFormat="1" ht="9.75">
      <c r="A103" s="88"/>
      <c r="B103" s="88"/>
      <c r="C103" s="88"/>
      <c r="D103" s="88"/>
      <c r="E103" s="3"/>
      <c r="F103" s="3"/>
      <c r="G103" s="3"/>
      <c r="H103" s="3"/>
    </row>
    <row r="104" spans="1:4" s="2" customFormat="1" ht="10.5" thickBot="1">
      <c r="A104" s="8"/>
      <c r="B104" s="8"/>
      <c r="C104" s="8"/>
      <c r="D104" s="13"/>
    </row>
    <row r="105" spans="1:4" s="2" customFormat="1" ht="9.75">
      <c r="A105" s="51" t="s">
        <v>215</v>
      </c>
      <c r="B105" s="61"/>
      <c r="C105" s="61"/>
      <c r="D105" s="116"/>
    </row>
    <row r="106" spans="1:4" s="2" customFormat="1" ht="9.75">
      <c r="A106" s="120" t="s">
        <v>136</v>
      </c>
      <c r="B106" s="8"/>
      <c r="C106" s="8"/>
      <c r="D106" s="117"/>
    </row>
    <row r="107" spans="1:4" s="2" customFormat="1" ht="9.75">
      <c r="A107" s="66" t="s">
        <v>82</v>
      </c>
      <c r="B107" s="8"/>
      <c r="C107" s="8"/>
      <c r="D107" s="117"/>
    </row>
    <row r="108" spans="1:4" s="2" customFormat="1" ht="9.75">
      <c r="A108" s="66" t="s">
        <v>83</v>
      </c>
      <c r="B108" s="8"/>
      <c r="C108" s="8"/>
      <c r="D108" s="117"/>
    </row>
    <row r="109" spans="1:4" s="2" customFormat="1" ht="9.75">
      <c r="A109" s="66" t="s">
        <v>84</v>
      </c>
      <c r="B109" s="8"/>
      <c r="C109" s="8"/>
      <c r="D109" s="117"/>
    </row>
    <row r="110" spans="1:4" s="2" customFormat="1" ht="9.75">
      <c r="A110" s="67"/>
      <c r="B110" s="22"/>
      <c r="C110" s="22"/>
      <c r="D110" s="121" t="s">
        <v>67</v>
      </c>
    </row>
    <row r="111" spans="1:4" s="2" customFormat="1" ht="9.75">
      <c r="A111" s="695" t="s">
        <v>3</v>
      </c>
      <c r="B111" s="696"/>
      <c r="C111" s="697"/>
      <c r="D111" s="236"/>
    </row>
    <row r="112" spans="1:4" s="2" customFormat="1" ht="10.5" thickBot="1">
      <c r="A112" s="84" t="s">
        <v>4</v>
      </c>
      <c r="B112" s="122"/>
      <c r="C112" s="122"/>
      <c r="D112" s="382">
        <f>SUM(D111:D111)</f>
        <v>0</v>
      </c>
    </row>
    <row r="113" spans="1:4" s="2" customFormat="1" ht="10.5" thickBot="1">
      <c r="A113" s="90"/>
      <c r="B113" s="91"/>
      <c r="C113" s="91"/>
      <c r="D113" s="90"/>
    </row>
    <row r="114" spans="1:6" s="2" customFormat="1" ht="9.75">
      <c r="A114" s="51" t="s">
        <v>278</v>
      </c>
      <c r="B114" s="61"/>
      <c r="C114" s="61"/>
      <c r="D114" s="116"/>
      <c r="E114" s="56"/>
      <c r="F114" s="56"/>
    </row>
    <row r="115" spans="1:4" s="2" customFormat="1" ht="9.75">
      <c r="A115" s="66" t="s">
        <v>72</v>
      </c>
      <c r="B115" s="8"/>
      <c r="C115" s="8"/>
      <c r="D115" s="117"/>
    </row>
    <row r="116" spans="1:4" s="2" customFormat="1" ht="9.75">
      <c r="A116" s="66" t="s">
        <v>71</v>
      </c>
      <c r="B116" s="8"/>
      <c r="C116" s="8"/>
      <c r="D116" s="117"/>
    </row>
    <row r="117" spans="1:4" s="2" customFormat="1" ht="9.75">
      <c r="A117" s="66" t="s">
        <v>279</v>
      </c>
      <c r="B117" s="8"/>
      <c r="C117" s="8"/>
      <c r="D117" s="117"/>
    </row>
    <row r="118" spans="1:4" s="2" customFormat="1" ht="9.75">
      <c r="A118" s="63"/>
      <c r="B118" s="6"/>
      <c r="C118" s="6"/>
      <c r="D118" s="119" t="s">
        <v>67</v>
      </c>
    </row>
    <row r="119" spans="1:4" s="2" customFormat="1" ht="9.75">
      <c r="A119" s="698" t="s">
        <v>185</v>
      </c>
      <c r="B119" s="699"/>
      <c r="C119" s="700"/>
      <c r="D119" s="236"/>
    </row>
    <row r="120" spans="1:4" s="2" customFormat="1" ht="10.5" thickBot="1">
      <c r="A120" s="84" t="s">
        <v>5</v>
      </c>
      <c r="B120" s="85"/>
      <c r="C120" s="85"/>
      <c r="D120" s="382">
        <f>SUM(D119:D119)</f>
        <v>0</v>
      </c>
    </row>
    <row r="121" spans="1:4" s="56" customFormat="1" ht="9.75">
      <c r="A121" s="90"/>
      <c r="B121" s="90"/>
      <c r="C121" s="90"/>
      <c r="D121" s="115"/>
    </row>
    <row r="122" spans="1:3" s="2" customFormat="1" ht="9.75">
      <c r="A122" s="3"/>
      <c r="C122" s="3"/>
    </row>
    <row r="123" s="2" customFormat="1" ht="9.75"/>
    <row r="124" spans="1:8" s="2" customFormat="1" ht="9.75">
      <c r="A124" s="134" t="s">
        <v>280</v>
      </c>
      <c r="B124" s="134"/>
      <c r="C124" s="134"/>
      <c r="D124" s="134"/>
      <c r="E124" s="134"/>
      <c r="F124" s="24"/>
      <c r="G124" s="56"/>
      <c r="H124" s="56"/>
    </row>
    <row r="125" spans="1:6" s="56" customFormat="1" ht="9.75">
      <c r="A125" s="24"/>
      <c r="B125" s="24"/>
      <c r="C125" s="24"/>
      <c r="D125" s="24"/>
      <c r="E125" s="24"/>
      <c r="F125" s="24"/>
    </row>
    <row r="126" spans="1:6" s="2" customFormat="1" ht="9.75">
      <c r="A126" s="23" t="s">
        <v>284</v>
      </c>
      <c r="B126" s="46"/>
      <c r="C126" s="3"/>
      <c r="D126" s="3"/>
      <c r="E126" s="3"/>
      <c r="F126" s="3"/>
    </row>
    <row r="127" spans="1:4" s="2" customFormat="1" ht="9.75">
      <c r="A127" s="2" t="s">
        <v>220</v>
      </c>
      <c r="D127" s="558" t="s">
        <v>222</v>
      </c>
    </row>
    <row r="128" spans="1:6" s="2" customFormat="1" ht="30">
      <c r="A128" s="20" t="s">
        <v>87</v>
      </c>
      <c r="B128" s="20" t="s">
        <v>174</v>
      </c>
      <c r="C128" s="20" t="s">
        <v>77</v>
      </c>
      <c r="D128" s="20" t="s">
        <v>221</v>
      </c>
      <c r="E128" s="20" t="s">
        <v>17</v>
      </c>
      <c r="F128" s="60"/>
    </row>
    <row r="129" spans="1:5" s="2" customFormat="1" ht="9.75">
      <c r="A129" s="182"/>
      <c r="B129" s="183"/>
      <c r="C129" s="183"/>
      <c r="D129" s="183"/>
      <c r="E129" s="339">
        <f>B129*C129*D129</f>
        <v>0</v>
      </c>
    </row>
    <row r="130" spans="1:5" s="2" customFormat="1" ht="9.75">
      <c r="A130" s="182"/>
      <c r="B130" s="183"/>
      <c r="C130" s="183"/>
      <c r="D130" s="183"/>
      <c r="E130" s="339">
        <f>B130*C130*D130</f>
        <v>0</v>
      </c>
    </row>
    <row r="131" spans="1:5" s="2" customFormat="1" ht="9.75">
      <c r="A131" s="182"/>
      <c r="B131" s="183"/>
      <c r="C131" s="183"/>
      <c r="D131" s="183"/>
      <c r="E131" s="339">
        <f>B131*C131*D131</f>
        <v>0</v>
      </c>
    </row>
    <row r="132" spans="1:5" s="2" customFormat="1" ht="9.75">
      <c r="A132" s="182"/>
      <c r="B132" s="183"/>
      <c r="C132" s="183"/>
      <c r="D132" s="183"/>
      <c r="E132" s="339">
        <f>B132*C132*D132</f>
        <v>0</v>
      </c>
    </row>
    <row r="133" spans="1:5" s="2" customFormat="1" ht="10.5" thickBot="1">
      <c r="A133" s="182"/>
      <c r="B133" s="183"/>
      <c r="C133" s="183"/>
      <c r="D133" s="183"/>
      <c r="E133" s="339">
        <f>B133*C133*D133</f>
        <v>0</v>
      </c>
    </row>
    <row r="134" spans="1:5" s="2" customFormat="1" ht="10.5" thickBot="1">
      <c r="A134" s="55" t="s">
        <v>88</v>
      </c>
      <c r="B134" s="98"/>
      <c r="C134" s="98"/>
      <c r="D134" s="98"/>
      <c r="E134" s="385">
        <f>SUM(E129:E133)</f>
        <v>0</v>
      </c>
    </row>
    <row r="135" s="2" customFormat="1" ht="9.75"/>
    <row r="136" spans="1:6" s="2" customFormat="1" ht="9.75">
      <c r="A136" s="23" t="s">
        <v>285</v>
      </c>
      <c r="B136" s="23"/>
      <c r="C136" s="3"/>
      <c r="D136" s="3"/>
      <c r="E136" s="3"/>
      <c r="F136" s="3"/>
    </row>
    <row r="137" s="2" customFormat="1" ht="9.75">
      <c r="A137" s="2" t="s">
        <v>223</v>
      </c>
    </row>
    <row r="138" spans="1:10" s="2" customFormat="1" ht="20.25">
      <c r="A138" s="20" t="s">
        <v>140</v>
      </c>
      <c r="B138" s="20" t="s">
        <v>77</v>
      </c>
      <c r="C138" s="20" t="s">
        <v>388</v>
      </c>
      <c r="D138" s="20" t="s">
        <v>174</v>
      </c>
      <c r="E138" s="20" t="s">
        <v>17</v>
      </c>
      <c r="F138" s="25"/>
      <c r="G138" s="3"/>
      <c r="H138" s="3"/>
      <c r="I138" s="3"/>
      <c r="J138" s="3"/>
    </row>
    <row r="139" spans="1:5" s="2" customFormat="1" ht="9.75">
      <c r="A139" s="182"/>
      <c r="B139" s="183"/>
      <c r="C139" s="183"/>
      <c r="D139" s="70"/>
      <c r="E139" s="70">
        <f aca="true" t="shared" si="4" ref="E139:E144">B139*C139*D139</f>
        <v>0</v>
      </c>
    </row>
    <row r="140" spans="1:5" s="2" customFormat="1" ht="9.75">
      <c r="A140" s="182"/>
      <c r="B140" s="183"/>
      <c r="C140" s="183"/>
      <c r="D140" s="70"/>
      <c r="E140" s="70">
        <f t="shared" si="4"/>
        <v>0</v>
      </c>
    </row>
    <row r="141" spans="1:5" s="2" customFormat="1" ht="9.75">
      <c r="A141" s="182"/>
      <c r="B141" s="183"/>
      <c r="C141" s="183"/>
      <c r="D141" s="70"/>
      <c r="E141" s="70">
        <f t="shared" si="4"/>
        <v>0</v>
      </c>
    </row>
    <row r="142" spans="1:5" s="2" customFormat="1" ht="9.75">
      <c r="A142" s="182"/>
      <c r="B142" s="183"/>
      <c r="C142" s="183"/>
      <c r="D142" s="70"/>
      <c r="E142" s="70">
        <f t="shared" si="4"/>
        <v>0</v>
      </c>
    </row>
    <row r="143" spans="1:5" s="2" customFormat="1" ht="9.75">
      <c r="A143" s="182"/>
      <c r="B143" s="183"/>
      <c r="C143" s="183"/>
      <c r="D143" s="70"/>
      <c r="E143" s="70">
        <f t="shared" si="4"/>
        <v>0</v>
      </c>
    </row>
    <row r="144" spans="1:5" s="2" customFormat="1" ht="10.5" thickBot="1">
      <c r="A144" s="182"/>
      <c r="B144" s="183"/>
      <c r="C144" s="183"/>
      <c r="D144" s="70"/>
      <c r="E144" s="70">
        <f t="shared" si="4"/>
        <v>0</v>
      </c>
    </row>
    <row r="145" spans="1:6" s="2" customFormat="1" ht="10.5" thickBot="1">
      <c r="A145" s="55" t="s">
        <v>88</v>
      </c>
      <c r="B145" s="98"/>
      <c r="C145" s="554"/>
      <c r="D145" s="556"/>
      <c r="E145" s="555">
        <f>SUM(E139:E144)</f>
        <v>0</v>
      </c>
      <c r="F145" s="3"/>
    </row>
    <row r="146" s="2" customFormat="1" ht="9.75"/>
    <row r="147" spans="1:6" s="2" customFormat="1" ht="9.75">
      <c r="A147" s="23" t="s">
        <v>286</v>
      </c>
      <c r="B147" s="23"/>
      <c r="C147" s="23"/>
      <c r="D147" s="3"/>
      <c r="E147" s="3"/>
      <c r="F147" s="3"/>
    </row>
    <row r="148" s="2" customFormat="1" ht="9.75">
      <c r="A148" s="2" t="s">
        <v>225</v>
      </c>
    </row>
    <row r="149" spans="1:10" s="2" customFormat="1" ht="9.75">
      <c r="A149" s="20" t="s">
        <v>140</v>
      </c>
      <c r="B149" s="20" t="s">
        <v>77</v>
      </c>
      <c r="C149" s="20" t="s">
        <v>224</v>
      </c>
      <c r="D149" s="20" t="s">
        <v>17</v>
      </c>
      <c r="E149" s="25"/>
      <c r="F149" s="25"/>
      <c r="G149" s="3"/>
      <c r="H149" s="3"/>
      <c r="I149" s="3"/>
      <c r="J149" s="3"/>
    </row>
    <row r="150" spans="1:4" s="2" customFormat="1" ht="9.75">
      <c r="A150" s="182"/>
      <c r="B150" s="183"/>
      <c r="C150" s="183"/>
      <c r="D150" s="339">
        <f>B150*C150</f>
        <v>0</v>
      </c>
    </row>
    <row r="151" spans="1:4" s="2" customFormat="1" ht="9.75">
      <c r="A151" s="182"/>
      <c r="B151" s="183"/>
      <c r="C151" s="183"/>
      <c r="D151" s="339">
        <f>B151*C151</f>
        <v>0</v>
      </c>
    </row>
    <row r="152" spans="1:4" s="2" customFormat="1" ht="9.75">
      <c r="A152" s="182"/>
      <c r="B152" s="183"/>
      <c r="C152" s="183"/>
      <c r="D152" s="339">
        <f>B152*C152</f>
        <v>0</v>
      </c>
    </row>
    <row r="153" spans="1:4" s="2" customFormat="1" ht="10.5" thickBot="1">
      <c r="A153" s="182"/>
      <c r="B153" s="183"/>
      <c r="C153" s="183"/>
      <c r="D153" s="339">
        <f>B153*C153</f>
        <v>0</v>
      </c>
    </row>
    <row r="154" spans="1:4" s="2" customFormat="1" ht="10.5" thickBot="1">
      <c r="A154" s="55" t="s">
        <v>17</v>
      </c>
      <c r="B154" s="99"/>
      <c r="C154" s="99"/>
      <c r="D154" s="385">
        <f>SUM(D150:D153)</f>
        <v>0</v>
      </c>
    </row>
    <row r="155" s="2" customFormat="1" ht="9.75"/>
    <row r="156" spans="1:6" s="2" customFormat="1" ht="9.75">
      <c r="A156" s="155" t="s">
        <v>283</v>
      </c>
      <c r="B156" s="156"/>
      <c r="C156" s="95"/>
      <c r="F156" s="58"/>
    </row>
    <row r="157" spans="1:6" s="2" customFormat="1" ht="9.75">
      <c r="A157" s="132" t="s">
        <v>281</v>
      </c>
      <c r="B157" s="132" t="s">
        <v>282</v>
      </c>
      <c r="F157" s="58"/>
    </row>
    <row r="158" spans="1:6" s="2" customFormat="1" ht="9.75">
      <c r="A158" s="505" t="s">
        <v>288</v>
      </c>
      <c r="B158" s="411">
        <f>F20</f>
        <v>0</v>
      </c>
      <c r="F158" s="58"/>
    </row>
    <row r="159" spans="1:6" s="2" customFormat="1" ht="20.25">
      <c r="A159" s="506" t="s">
        <v>289</v>
      </c>
      <c r="B159" s="411">
        <f>I48</f>
        <v>0</v>
      </c>
      <c r="F159" s="58"/>
    </row>
    <row r="160" spans="1:6" s="2" customFormat="1" ht="9.75">
      <c r="A160" s="505" t="s">
        <v>287</v>
      </c>
      <c r="B160" s="411">
        <f>SUM(D63,D71,E79,E93,D98,D112,D120)</f>
        <v>0</v>
      </c>
      <c r="F160" s="58"/>
    </row>
    <row r="161" spans="1:6" s="2" customFormat="1" ht="9.75">
      <c r="A161" s="506" t="s">
        <v>290</v>
      </c>
      <c r="B161" s="411">
        <f>E134+E145+D154</f>
        <v>0</v>
      </c>
      <c r="F161" s="58"/>
    </row>
    <row r="162" spans="1:6" s="3" customFormat="1" ht="9.75">
      <c r="A162" s="507" t="s">
        <v>291</v>
      </c>
      <c r="B162" s="411">
        <f>SUM(B158:B161)</f>
        <v>0</v>
      </c>
      <c r="F162" s="59"/>
    </row>
    <row r="163" s="2" customFormat="1" ht="9.75">
      <c r="F163" s="58"/>
    </row>
  </sheetData>
  <sheetProtection password="DE55" sheet="1" objects="1" scenarios="1"/>
  <mergeCells count="3">
    <mergeCell ref="A111:C111"/>
    <mergeCell ref="A119:C119"/>
    <mergeCell ref="A22:C22"/>
  </mergeCells>
  <printOptions horizontalCentered="1"/>
  <pageMargins left="0.7480314960629921" right="0.7480314960629921" top="0.35" bottom="0.28" header="0.33" footer="0.25"/>
  <pageSetup horizontalDpi="600" verticalDpi="600" orientation="landscape" paperSize="9" r:id="rId1"/>
  <headerFooter alignWithMargins="0">
    <oddHeader>&amp;LBUD CONF N° 4&amp;CPlace and subject of conference</oddHeader>
    <oddFooter>&amp;R&amp;P/&amp;N</oddFooter>
  </headerFooter>
  <rowBreaks count="4" manualBreakCount="4">
    <brk id="27" max="8" man="1"/>
    <brk id="50" max="255" man="1"/>
    <brk id="83" max="255" man="1"/>
    <brk id="121" max="255" man="1"/>
  </rowBreaks>
</worksheet>
</file>

<file path=xl/worksheets/sheet9.xml><?xml version="1.0" encoding="utf-8"?>
<worksheet xmlns="http://schemas.openxmlformats.org/spreadsheetml/2006/main" xmlns:r="http://schemas.openxmlformats.org/officeDocument/2006/relationships">
  <dimension ref="A1:J163"/>
  <sheetViews>
    <sheetView workbookViewId="0" topLeftCell="A1">
      <selection activeCell="D139" sqref="D139"/>
    </sheetView>
  </sheetViews>
  <sheetFormatPr defaultColWidth="9.140625" defaultRowHeight="12.75"/>
  <cols>
    <col min="1" max="1" width="21.7109375" style="0" customWidth="1"/>
    <col min="2" max="2" width="15.57421875" style="0" customWidth="1"/>
    <col min="3" max="3" width="14.140625" style="0" customWidth="1"/>
    <col min="4" max="4" width="12.8515625" style="0" customWidth="1"/>
    <col min="5" max="5" width="11.140625" style="0" customWidth="1"/>
    <col min="6" max="6" width="9.28125" style="1" customWidth="1"/>
    <col min="7" max="7" width="13.28125" style="0" customWidth="1"/>
    <col min="8" max="8" width="10.8515625" style="0" customWidth="1"/>
  </cols>
  <sheetData>
    <row r="1" spans="1:6" s="2" customFormat="1" ht="9.75">
      <c r="A1" s="125"/>
      <c r="B1" s="94"/>
      <c r="F1" s="58"/>
    </row>
    <row r="2" s="2" customFormat="1" ht="9.75">
      <c r="F2" s="58"/>
    </row>
    <row r="3" spans="1:6" s="3" customFormat="1" ht="9.75">
      <c r="A3" s="94" t="s">
        <v>180</v>
      </c>
      <c r="B3" s="94"/>
      <c r="C3" s="94"/>
      <c r="D3" s="94"/>
      <c r="E3" s="94"/>
      <c r="F3" s="59"/>
    </row>
    <row r="4" spans="1:6" s="2" customFormat="1" ht="9.75">
      <c r="A4" s="133" t="s">
        <v>6</v>
      </c>
      <c r="F4" s="58"/>
    </row>
    <row r="5" spans="1:6" s="2" customFormat="1" ht="9.75">
      <c r="A5" s="2" t="s">
        <v>7</v>
      </c>
      <c r="C5" s="93"/>
      <c r="F5" s="58"/>
    </row>
    <row r="6" spans="3:6" s="2" customFormat="1" ht="9.75">
      <c r="C6" s="93"/>
      <c r="F6" s="58"/>
    </row>
    <row r="7" spans="1:6" s="2" customFormat="1" ht="9.75">
      <c r="A7" s="23" t="s">
        <v>175</v>
      </c>
      <c r="C7" s="93"/>
      <c r="F7" s="58"/>
    </row>
    <row r="8" spans="1:6" s="2" customFormat="1" ht="9.75">
      <c r="A8" s="134" t="s">
        <v>53</v>
      </c>
      <c r="B8" s="135"/>
      <c r="F8" s="58"/>
    </row>
    <row r="9" spans="1:6" s="2" customFormat="1" ht="9.75">
      <c r="A9" s="23" t="s">
        <v>295</v>
      </c>
      <c r="B9" s="95"/>
      <c r="C9" s="95"/>
      <c r="F9" s="58"/>
    </row>
    <row r="10" spans="1:6" s="2" customFormat="1" ht="10.5" thickBot="1">
      <c r="A10" s="23" t="s">
        <v>296</v>
      </c>
      <c r="B10" s="95"/>
      <c r="C10" s="95"/>
      <c r="D10" s="95"/>
      <c r="E10" s="95"/>
      <c r="F10" s="136"/>
    </row>
    <row r="11" spans="1:6" s="3" customFormat="1" ht="39" customHeight="1">
      <c r="A11" s="137" t="s">
        <v>54</v>
      </c>
      <c r="B11" s="110" t="s">
        <v>176</v>
      </c>
      <c r="C11" s="110" t="s">
        <v>363</v>
      </c>
      <c r="D11" s="110" t="s">
        <v>173</v>
      </c>
      <c r="E11" s="110" t="s">
        <v>174</v>
      </c>
      <c r="F11" s="111" t="s">
        <v>55</v>
      </c>
    </row>
    <row r="12" spans="1:8" s="3" customFormat="1" ht="38.25" customHeight="1">
      <c r="A12" s="414"/>
      <c r="B12" s="202"/>
      <c r="C12" s="415"/>
      <c r="D12" s="416"/>
      <c r="E12" s="416"/>
      <c r="F12" s="405">
        <f aca="true" t="shared" si="0" ref="F12:F19">D12*E12</f>
        <v>0</v>
      </c>
      <c r="G12" s="138"/>
      <c r="H12" s="138"/>
    </row>
    <row r="13" spans="1:8" s="3" customFormat="1" ht="39" customHeight="1">
      <c r="A13" s="417"/>
      <c r="B13" s="418"/>
      <c r="C13" s="419"/>
      <c r="D13" s="416"/>
      <c r="E13" s="416"/>
      <c r="F13" s="406">
        <f t="shared" si="0"/>
        <v>0</v>
      </c>
      <c r="G13" s="138"/>
      <c r="H13" s="138"/>
    </row>
    <row r="14" spans="1:8" s="3" customFormat="1" ht="39" customHeight="1">
      <c r="A14" s="417"/>
      <c r="B14" s="418"/>
      <c r="C14" s="419"/>
      <c r="D14" s="416"/>
      <c r="E14" s="416"/>
      <c r="F14" s="406">
        <f t="shared" si="0"/>
        <v>0</v>
      </c>
      <c r="G14" s="138"/>
      <c r="H14" s="138"/>
    </row>
    <row r="15" spans="1:8" s="3" customFormat="1" ht="39" customHeight="1">
      <c r="A15" s="417"/>
      <c r="B15" s="418"/>
      <c r="C15" s="419"/>
      <c r="D15" s="416"/>
      <c r="E15" s="416"/>
      <c r="F15" s="406">
        <f t="shared" si="0"/>
        <v>0</v>
      </c>
      <c r="G15" s="138"/>
      <c r="H15" s="138"/>
    </row>
    <row r="16" spans="1:8" s="3" customFormat="1" ht="39.75" customHeight="1">
      <c r="A16" s="414"/>
      <c r="B16" s="202"/>
      <c r="C16" s="415"/>
      <c r="D16" s="416"/>
      <c r="E16" s="416"/>
      <c r="F16" s="406">
        <f t="shared" si="0"/>
        <v>0</v>
      </c>
      <c r="G16" s="138"/>
      <c r="H16" s="138"/>
    </row>
    <row r="17" spans="1:8" s="3" customFormat="1" ht="36.75" customHeight="1">
      <c r="A17" s="417"/>
      <c r="B17" s="418"/>
      <c r="C17" s="419"/>
      <c r="D17" s="416"/>
      <c r="E17" s="416"/>
      <c r="F17" s="406">
        <f t="shared" si="0"/>
        <v>0</v>
      </c>
      <c r="G17" s="138"/>
      <c r="H17" s="138"/>
    </row>
    <row r="18" spans="1:8" s="3" customFormat="1" ht="36.75" customHeight="1">
      <c r="A18" s="417"/>
      <c r="B18" s="418"/>
      <c r="C18" s="419"/>
      <c r="D18" s="416"/>
      <c r="E18" s="416"/>
      <c r="F18" s="406">
        <f t="shared" si="0"/>
        <v>0</v>
      </c>
      <c r="G18" s="138"/>
      <c r="H18" s="138"/>
    </row>
    <row r="19" spans="1:8" s="3" customFormat="1" ht="41.25" customHeight="1" thickBot="1">
      <c r="A19" s="417"/>
      <c r="B19" s="418"/>
      <c r="C19" s="419"/>
      <c r="D19" s="416"/>
      <c r="E19" s="416"/>
      <c r="F19" s="406">
        <f t="shared" si="0"/>
        <v>0</v>
      </c>
      <c r="G19" s="138"/>
      <c r="H19" s="138"/>
    </row>
    <row r="20" spans="1:8" s="3" customFormat="1" ht="33" customHeight="1" thickBot="1">
      <c r="A20" s="81" t="s">
        <v>17</v>
      </c>
      <c r="B20" s="103"/>
      <c r="C20" s="103"/>
      <c r="D20" s="123"/>
      <c r="E20" s="123"/>
      <c r="F20" s="407">
        <f>SUM(F12:F19)</f>
        <v>0</v>
      </c>
      <c r="G20" s="88"/>
      <c r="H20" s="88"/>
    </row>
    <row r="21" spans="1:6" s="3" customFormat="1" ht="9.75">
      <c r="A21" s="13" t="s">
        <v>177</v>
      </c>
      <c r="B21" s="13"/>
      <c r="C21" s="13"/>
      <c r="D21" s="13"/>
      <c r="E21" s="13"/>
      <c r="F21" s="57"/>
    </row>
    <row r="22" spans="1:6" s="2" customFormat="1" ht="12.75">
      <c r="A22" s="608" t="s">
        <v>364</v>
      </c>
      <c r="B22" s="650"/>
      <c r="C22" s="650"/>
      <c r="F22" s="58"/>
    </row>
    <row r="23" spans="1:6" s="3" customFormat="1" ht="9.75">
      <c r="A23" s="3" t="s">
        <v>178</v>
      </c>
      <c r="F23" s="59"/>
    </row>
    <row r="24" spans="1:6" s="2" customFormat="1" ht="9.75">
      <c r="A24" s="3" t="s">
        <v>179</v>
      </c>
      <c r="F24" s="58"/>
    </row>
    <row r="25" s="2" customFormat="1" ht="9.75">
      <c r="F25" s="58"/>
    </row>
    <row r="26" spans="1:9" s="2" customFormat="1" ht="9.75">
      <c r="A26" s="125"/>
      <c r="B26" s="3"/>
      <c r="C26" s="3"/>
      <c r="D26" s="3"/>
      <c r="E26" s="3"/>
      <c r="F26" s="3"/>
      <c r="I26" s="3"/>
    </row>
    <row r="27" spans="1:9" s="2" customFormat="1" ht="9.75">
      <c r="A27" s="3"/>
      <c r="B27" s="3"/>
      <c r="C27" s="3"/>
      <c r="D27" s="3"/>
      <c r="E27" s="3"/>
      <c r="F27" s="3"/>
      <c r="G27" s="3"/>
      <c r="H27" s="3"/>
      <c r="I27" s="3"/>
    </row>
    <row r="28" s="2" customFormat="1" ht="9.75"/>
    <row r="29" spans="1:4" s="2" customFormat="1" ht="9.75">
      <c r="A29" s="23" t="s">
        <v>366</v>
      </c>
      <c r="B29" s="23"/>
      <c r="C29" s="23"/>
      <c r="D29" s="56"/>
    </row>
    <row r="30" s="2" customFormat="1" ht="10.5" thickBot="1">
      <c r="G30" s="14"/>
    </row>
    <row r="31" spans="1:9" s="2" customFormat="1" ht="30">
      <c r="A31" s="126" t="s">
        <v>57</v>
      </c>
      <c r="B31" s="32" t="s">
        <v>58</v>
      </c>
      <c r="C31" s="33" t="s">
        <v>59</v>
      </c>
      <c r="D31" s="34" t="s">
        <v>115</v>
      </c>
      <c r="E31" s="35" t="s">
        <v>365</v>
      </c>
      <c r="F31" s="36" t="s">
        <v>59</v>
      </c>
      <c r="G31" s="553" t="s">
        <v>174</v>
      </c>
      <c r="H31" s="37" t="s">
        <v>116</v>
      </c>
      <c r="I31" s="127" t="s">
        <v>17</v>
      </c>
    </row>
    <row r="32" spans="1:9" s="2" customFormat="1" ht="9.75">
      <c r="A32" s="420"/>
      <c r="B32" s="421"/>
      <c r="C32" s="422"/>
      <c r="D32" s="408">
        <f aca="true" t="shared" si="1" ref="D32:D47">B32*C32</f>
        <v>0</v>
      </c>
      <c r="E32" s="214"/>
      <c r="F32" s="215"/>
      <c r="G32" s="566"/>
      <c r="H32" s="308">
        <f aca="true" t="shared" si="2" ref="H32:H47">E32*F32*G32</f>
        <v>0</v>
      </c>
      <c r="I32" s="409">
        <f aca="true" t="shared" si="3" ref="I32:I47">D32+H32</f>
        <v>0</v>
      </c>
    </row>
    <row r="33" spans="1:9" s="2" customFormat="1" ht="9.75">
      <c r="A33" s="420"/>
      <c r="B33" s="421"/>
      <c r="C33" s="422"/>
      <c r="D33" s="408">
        <f t="shared" si="1"/>
        <v>0</v>
      </c>
      <c r="E33" s="214"/>
      <c r="F33" s="215"/>
      <c r="G33" s="566"/>
      <c r="H33" s="308">
        <f t="shared" si="2"/>
        <v>0</v>
      </c>
      <c r="I33" s="409">
        <f t="shared" si="3"/>
        <v>0</v>
      </c>
    </row>
    <row r="34" spans="1:9" s="2" customFormat="1" ht="9.75">
      <c r="A34" s="420"/>
      <c r="B34" s="421"/>
      <c r="C34" s="422"/>
      <c r="D34" s="408">
        <f t="shared" si="1"/>
        <v>0</v>
      </c>
      <c r="E34" s="214"/>
      <c r="F34" s="215"/>
      <c r="G34" s="566"/>
      <c r="H34" s="308">
        <f t="shared" si="2"/>
        <v>0</v>
      </c>
      <c r="I34" s="409">
        <f t="shared" si="3"/>
        <v>0</v>
      </c>
    </row>
    <row r="35" spans="1:9" s="2" customFormat="1" ht="9.75">
      <c r="A35" s="420"/>
      <c r="B35" s="421"/>
      <c r="C35" s="422"/>
      <c r="D35" s="408">
        <f t="shared" si="1"/>
        <v>0</v>
      </c>
      <c r="E35" s="214"/>
      <c r="F35" s="215"/>
      <c r="G35" s="566"/>
      <c r="H35" s="308">
        <f t="shared" si="2"/>
        <v>0</v>
      </c>
      <c r="I35" s="409">
        <f t="shared" si="3"/>
        <v>0</v>
      </c>
    </row>
    <row r="36" spans="1:9" s="2" customFormat="1" ht="9.75">
      <c r="A36" s="420"/>
      <c r="B36" s="421"/>
      <c r="C36" s="422"/>
      <c r="D36" s="408">
        <f t="shared" si="1"/>
        <v>0</v>
      </c>
      <c r="E36" s="214"/>
      <c r="F36" s="215"/>
      <c r="G36" s="566"/>
      <c r="H36" s="308">
        <f t="shared" si="2"/>
        <v>0</v>
      </c>
      <c r="I36" s="409">
        <f t="shared" si="3"/>
        <v>0</v>
      </c>
    </row>
    <row r="37" spans="1:9" s="2" customFormat="1" ht="9.75">
      <c r="A37" s="420"/>
      <c r="B37" s="421"/>
      <c r="C37" s="422"/>
      <c r="D37" s="408">
        <f t="shared" si="1"/>
        <v>0</v>
      </c>
      <c r="E37" s="214"/>
      <c r="F37" s="215"/>
      <c r="G37" s="566"/>
      <c r="H37" s="308">
        <f t="shared" si="2"/>
        <v>0</v>
      </c>
      <c r="I37" s="409">
        <f t="shared" si="3"/>
        <v>0</v>
      </c>
    </row>
    <row r="38" spans="1:9" s="2" customFormat="1" ht="9.75">
      <c r="A38" s="420"/>
      <c r="B38" s="421"/>
      <c r="C38" s="422"/>
      <c r="D38" s="408">
        <f t="shared" si="1"/>
        <v>0</v>
      </c>
      <c r="E38" s="214"/>
      <c r="F38" s="215"/>
      <c r="G38" s="566"/>
      <c r="H38" s="308">
        <f t="shared" si="2"/>
        <v>0</v>
      </c>
      <c r="I38" s="409">
        <f t="shared" si="3"/>
        <v>0</v>
      </c>
    </row>
    <row r="39" spans="1:9" s="2" customFormat="1" ht="9.75">
      <c r="A39" s="420"/>
      <c r="B39" s="421"/>
      <c r="C39" s="422"/>
      <c r="D39" s="408">
        <f t="shared" si="1"/>
        <v>0</v>
      </c>
      <c r="E39" s="214"/>
      <c r="F39" s="215"/>
      <c r="G39" s="566"/>
      <c r="H39" s="308">
        <f t="shared" si="2"/>
        <v>0</v>
      </c>
      <c r="I39" s="409">
        <f t="shared" si="3"/>
        <v>0</v>
      </c>
    </row>
    <row r="40" spans="1:9" s="2" customFormat="1" ht="9.75">
      <c r="A40" s="420"/>
      <c r="B40" s="421"/>
      <c r="C40" s="422"/>
      <c r="D40" s="408">
        <f t="shared" si="1"/>
        <v>0</v>
      </c>
      <c r="E40" s="214"/>
      <c r="F40" s="215"/>
      <c r="G40" s="566"/>
      <c r="H40" s="308">
        <f t="shared" si="2"/>
        <v>0</v>
      </c>
      <c r="I40" s="409">
        <f t="shared" si="3"/>
        <v>0</v>
      </c>
    </row>
    <row r="41" spans="1:9" s="2" customFormat="1" ht="9.75">
      <c r="A41" s="420"/>
      <c r="B41" s="421"/>
      <c r="C41" s="422"/>
      <c r="D41" s="408">
        <f t="shared" si="1"/>
        <v>0</v>
      </c>
      <c r="E41" s="214"/>
      <c r="F41" s="215"/>
      <c r="G41" s="566"/>
      <c r="H41" s="308">
        <f t="shared" si="2"/>
        <v>0</v>
      </c>
      <c r="I41" s="409">
        <f t="shared" si="3"/>
        <v>0</v>
      </c>
    </row>
    <row r="42" spans="1:9" s="2" customFormat="1" ht="9.75">
      <c r="A42" s="420"/>
      <c r="B42" s="421"/>
      <c r="C42" s="422"/>
      <c r="D42" s="408">
        <f t="shared" si="1"/>
        <v>0</v>
      </c>
      <c r="E42" s="214"/>
      <c r="F42" s="215"/>
      <c r="G42" s="566"/>
      <c r="H42" s="308">
        <f t="shared" si="2"/>
        <v>0</v>
      </c>
      <c r="I42" s="409">
        <f t="shared" si="3"/>
        <v>0</v>
      </c>
    </row>
    <row r="43" spans="1:9" s="2" customFormat="1" ht="9.75">
      <c r="A43" s="420"/>
      <c r="B43" s="421"/>
      <c r="C43" s="422"/>
      <c r="D43" s="408">
        <f t="shared" si="1"/>
        <v>0</v>
      </c>
      <c r="E43" s="214"/>
      <c r="F43" s="215"/>
      <c r="G43" s="566"/>
      <c r="H43" s="308">
        <f t="shared" si="2"/>
        <v>0</v>
      </c>
      <c r="I43" s="409">
        <f t="shared" si="3"/>
        <v>0</v>
      </c>
    </row>
    <row r="44" spans="1:9" s="2" customFormat="1" ht="9.75">
      <c r="A44" s="420"/>
      <c r="B44" s="421"/>
      <c r="C44" s="422"/>
      <c r="D44" s="408">
        <f t="shared" si="1"/>
        <v>0</v>
      </c>
      <c r="E44" s="214"/>
      <c r="F44" s="215"/>
      <c r="G44" s="566"/>
      <c r="H44" s="308">
        <f t="shared" si="2"/>
        <v>0</v>
      </c>
      <c r="I44" s="409">
        <f t="shared" si="3"/>
        <v>0</v>
      </c>
    </row>
    <row r="45" spans="1:9" s="2" customFormat="1" ht="9.75">
      <c r="A45" s="420"/>
      <c r="B45" s="421"/>
      <c r="C45" s="422"/>
      <c r="D45" s="408">
        <f t="shared" si="1"/>
        <v>0</v>
      </c>
      <c r="E45" s="214"/>
      <c r="F45" s="215"/>
      <c r="G45" s="566"/>
      <c r="H45" s="308">
        <f t="shared" si="2"/>
        <v>0</v>
      </c>
      <c r="I45" s="409">
        <f t="shared" si="3"/>
        <v>0</v>
      </c>
    </row>
    <row r="46" spans="1:9" s="2" customFormat="1" ht="9.75">
      <c r="A46" s="420"/>
      <c r="B46" s="421"/>
      <c r="C46" s="422"/>
      <c r="D46" s="408">
        <f t="shared" si="1"/>
        <v>0</v>
      </c>
      <c r="E46" s="214"/>
      <c r="F46" s="215"/>
      <c r="G46" s="566"/>
      <c r="H46" s="308">
        <f t="shared" si="2"/>
        <v>0</v>
      </c>
      <c r="I46" s="409">
        <f t="shared" si="3"/>
        <v>0</v>
      </c>
    </row>
    <row r="47" spans="1:9" s="2" customFormat="1" ht="9.75">
      <c r="A47" s="420"/>
      <c r="B47" s="421"/>
      <c r="C47" s="422"/>
      <c r="D47" s="408">
        <f t="shared" si="1"/>
        <v>0</v>
      </c>
      <c r="E47" s="214"/>
      <c r="F47" s="215"/>
      <c r="G47" s="566"/>
      <c r="H47" s="308">
        <f t="shared" si="2"/>
        <v>0</v>
      </c>
      <c r="I47" s="409">
        <f t="shared" si="3"/>
        <v>0</v>
      </c>
    </row>
    <row r="48" spans="1:9" s="2" customFormat="1" ht="28.5" customHeight="1" thickBot="1">
      <c r="A48" s="139"/>
      <c r="B48" s="114"/>
      <c r="C48" s="97"/>
      <c r="D48" s="375">
        <f>SUM(D32:D47)</f>
        <v>0</v>
      </c>
      <c r="E48" s="219"/>
      <c r="F48" s="221"/>
      <c r="G48" s="552"/>
      <c r="H48" s="375">
        <f>SUM(H32:H47)</f>
        <v>0</v>
      </c>
      <c r="I48" s="410">
        <f>SUM(I32:I47)</f>
        <v>0</v>
      </c>
    </row>
    <row r="49" s="2" customFormat="1" ht="9.75">
      <c r="A49" s="2" t="s">
        <v>367</v>
      </c>
    </row>
    <row r="50" spans="1:3" s="2" customFormat="1" ht="9.75">
      <c r="A50" s="125"/>
      <c r="C50" s="3"/>
    </row>
    <row r="51" s="2" customFormat="1" ht="9.75"/>
    <row r="52" s="2" customFormat="1" ht="9.75"/>
    <row r="53" spans="1:4" s="2" customFormat="1" ht="9.75">
      <c r="A53" s="23" t="s">
        <v>181</v>
      </c>
      <c r="B53" s="95"/>
      <c r="C53" s="95"/>
      <c r="D53" s="95"/>
    </row>
    <row r="54" s="2" customFormat="1" ht="10.5" thickBot="1"/>
    <row r="55" spans="1:4" s="2" customFormat="1" ht="9.75">
      <c r="A55" s="51" t="s">
        <v>216</v>
      </c>
      <c r="B55" s="61"/>
      <c r="C55" s="61"/>
      <c r="D55" s="116"/>
    </row>
    <row r="56" spans="1:4" s="2" customFormat="1" ht="9.75">
      <c r="A56" s="66" t="s">
        <v>189</v>
      </c>
      <c r="B56" s="8"/>
      <c r="C56" s="8"/>
      <c r="D56" s="117"/>
    </row>
    <row r="57" spans="1:4" s="2" customFormat="1" ht="9.75">
      <c r="A57" s="26" t="s">
        <v>361</v>
      </c>
      <c r="B57" s="21" t="s">
        <v>77</v>
      </c>
      <c r="C57" s="21" t="s">
        <v>80</v>
      </c>
      <c r="D57" s="121" t="s">
        <v>76</v>
      </c>
    </row>
    <row r="58" spans="1:4" s="2" customFormat="1" ht="9.75">
      <c r="A58" s="234"/>
      <c r="B58" s="235"/>
      <c r="C58" s="235"/>
      <c r="D58" s="378">
        <f>B58*C58</f>
        <v>0</v>
      </c>
    </row>
    <row r="59" spans="1:4" s="2" customFormat="1" ht="9.75">
      <c r="A59" s="234"/>
      <c r="B59" s="235"/>
      <c r="C59" s="235"/>
      <c r="D59" s="378">
        <f>B59*C59</f>
        <v>0</v>
      </c>
    </row>
    <row r="60" spans="1:4" s="2" customFormat="1" ht="9.75">
      <c r="A60" s="234"/>
      <c r="B60" s="235"/>
      <c r="C60" s="235"/>
      <c r="D60" s="378">
        <f>B60*C60</f>
        <v>0</v>
      </c>
    </row>
    <row r="61" spans="1:4" s="2" customFormat="1" ht="9.75">
      <c r="A61" s="234"/>
      <c r="B61" s="235"/>
      <c r="C61" s="235"/>
      <c r="D61" s="378">
        <f>B61*C61</f>
        <v>0</v>
      </c>
    </row>
    <row r="62" spans="1:4" s="2" customFormat="1" ht="10.5" thickBot="1">
      <c r="A62" s="234"/>
      <c r="B62" s="235"/>
      <c r="C62" s="235"/>
      <c r="D62" s="378">
        <f>B62*C62</f>
        <v>0</v>
      </c>
    </row>
    <row r="63" spans="1:4" s="2" customFormat="1" ht="10.5" thickBot="1">
      <c r="A63" s="53" t="s">
        <v>275</v>
      </c>
      <c r="B63" s="96"/>
      <c r="C63" s="96"/>
      <c r="D63" s="380">
        <f>SUM(D58:D62)</f>
        <v>0</v>
      </c>
    </row>
    <row r="64" spans="1:4" s="2" customFormat="1" ht="10.5" thickBot="1">
      <c r="A64" s="13"/>
      <c r="B64" s="13"/>
      <c r="C64" s="13"/>
      <c r="D64" s="13"/>
    </row>
    <row r="65" spans="1:5" s="2" customFormat="1" ht="9.75">
      <c r="A65" s="51" t="s">
        <v>368</v>
      </c>
      <c r="B65" s="61"/>
      <c r="C65" s="61"/>
      <c r="D65" s="116"/>
      <c r="E65" s="140"/>
    </row>
    <row r="66" spans="1:8" s="2" customFormat="1" ht="20.25">
      <c r="A66" s="118" t="s">
        <v>362</v>
      </c>
      <c r="B66" s="62" t="s">
        <v>77</v>
      </c>
      <c r="C66" s="62" t="s">
        <v>80</v>
      </c>
      <c r="D66" s="68" t="s">
        <v>76</v>
      </c>
      <c r="E66" s="141"/>
      <c r="F66" s="141"/>
      <c r="G66" s="141"/>
      <c r="H66" s="141"/>
    </row>
    <row r="67" spans="1:4" s="2" customFormat="1" ht="9.75">
      <c r="A67" s="234"/>
      <c r="B67" s="235"/>
      <c r="C67" s="235"/>
      <c r="D67" s="378">
        <f>B67*C67</f>
        <v>0</v>
      </c>
    </row>
    <row r="68" spans="1:4" s="2" customFormat="1" ht="9.75">
      <c r="A68" s="234"/>
      <c r="B68" s="235"/>
      <c r="C68" s="235"/>
      <c r="D68" s="378">
        <f>B68*C68</f>
        <v>0</v>
      </c>
    </row>
    <row r="69" spans="1:4" s="2" customFormat="1" ht="9.75">
      <c r="A69" s="234"/>
      <c r="B69" s="235"/>
      <c r="C69" s="235"/>
      <c r="D69" s="378">
        <f>B69*C69</f>
        <v>0</v>
      </c>
    </row>
    <row r="70" spans="1:4" s="2" customFormat="1" ht="10.5" thickBot="1">
      <c r="A70" s="234"/>
      <c r="B70" s="235"/>
      <c r="C70" s="235"/>
      <c r="D70" s="378">
        <f>B70*C70</f>
        <v>0</v>
      </c>
    </row>
    <row r="71" spans="1:4" s="2" customFormat="1" ht="10.5" thickBot="1">
      <c r="A71" s="53" t="s">
        <v>276</v>
      </c>
      <c r="B71" s="96"/>
      <c r="C71" s="96"/>
      <c r="D71" s="380">
        <f>SUM(D67:D70)</f>
        <v>0</v>
      </c>
    </row>
    <row r="72" spans="1:5" s="2" customFormat="1" ht="9.75">
      <c r="A72" s="51" t="s">
        <v>217</v>
      </c>
      <c r="B72" s="61"/>
      <c r="C72" s="61"/>
      <c r="D72" s="61"/>
      <c r="E72" s="142"/>
    </row>
    <row r="73" spans="1:8" s="2" customFormat="1" ht="20.25">
      <c r="A73" s="118" t="s">
        <v>369</v>
      </c>
      <c r="B73" s="62" t="s">
        <v>370</v>
      </c>
      <c r="C73" s="62" t="s">
        <v>190</v>
      </c>
      <c r="D73" s="62" t="s">
        <v>191</v>
      </c>
      <c r="E73" s="68" t="s">
        <v>182</v>
      </c>
      <c r="F73" s="143"/>
      <c r="G73" s="143"/>
      <c r="H73" s="143"/>
    </row>
    <row r="74" spans="1:5" s="2" customFormat="1" ht="9.75">
      <c r="A74" s="181"/>
      <c r="B74" s="423"/>
      <c r="C74" s="424"/>
      <c r="D74" s="183"/>
      <c r="E74" s="309">
        <f>C74*D74</f>
        <v>0</v>
      </c>
    </row>
    <row r="75" spans="1:5" s="2" customFormat="1" ht="9.75">
      <c r="A75" s="181"/>
      <c r="B75" s="423"/>
      <c r="C75" s="424"/>
      <c r="D75" s="183"/>
      <c r="E75" s="309">
        <f>C75*D75</f>
        <v>0</v>
      </c>
    </row>
    <row r="76" spans="1:5" s="2" customFormat="1" ht="9.75">
      <c r="A76" s="181"/>
      <c r="B76" s="423"/>
      <c r="C76" s="424"/>
      <c r="D76" s="183"/>
      <c r="E76" s="309">
        <f>C76*D76</f>
        <v>0</v>
      </c>
    </row>
    <row r="77" spans="1:5" s="2" customFormat="1" ht="9.75">
      <c r="A77" s="181"/>
      <c r="B77" s="423"/>
      <c r="C77" s="424"/>
      <c r="D77" s="183"/>
      <c r="E77" s="309">
        <f>C77*D77</f>
        <v>0</v>
      </c>
    </row>
    <row r="78" spans="1:5" s="2" customFormat="1" ht="9.75">
      <c r="A78" s="181"/>
      <c r="B78" s="423"/>
      <c r="C78" s="424"/>
      <c r="D78" s="183"/>
      <c r="E78" s="309">
        <f>C78*D78</f>
        <v>0</v>
      </c>
    </row>
    <row r="79" spans="1:5" s="2" customFormat="1" ht="10.5" thickBot="1">
      <c r="A79" s="82" t="s">
        <v>277</v>
      </c>
      <c r="B79" s="83"/>
      <c r="C79" s="97"/>
      <c r="D79" s="97"/>
      <c r="E79" s="375">
        <f>SUM(E74:E78)</f>
        <v>0</v>
      </c>
    </row>
    <row r="80" spans="1:5" s="2" customFormat="1" ht="9.75">
      <c r="A80" s="51" t="s">
        <v>206</v>
      </c>
      <c r="B80" s="144"/>
      <c r="C80" s="144"/>
      <c r="D80" s="144"/>
      <c r="E80" s="142"/>
    </row>
    <row r="81" spans="1:5" s="2" customFormat="1" ht="9.75">
      <c r="A81" s="425" t="s">
        <v>183</v>
      </c>
      <c r="B81" s="426" t="s">
        <v>207</v>
      </c>
      <c r="C81" s="427"/>
      <c r="D81" s="428"/>
      <c r="E81" s="309">
        <f>D71</f>
        <v>0</v>
      </c>
    </row>
    <row r="82" spans="1:5" s="2" customFormat="1" ht="9.75">
      <c r="A82" s="425" t="s">
        <v>184</v>
      </c>
      <c r="B82" s="429" t="s">
        <v>208</v>
      </c>
      <c r="C82" s="430"/>
      <c r="D82" s="431"/>
      <c r="E82" s="309">
        <f>E79</f>
        <v>0</v>
      </c>
    </row>
    <row r="83" spans="1:5" s="2" customFormat="1" ht="10.5" thickBot="1">
      <c r="A83" s="432" t="s">
        <v>17</v>
      </c>
      <c r="B83" s="433"/>
      <c r="C83" s="433"/>
      <c r="D83" s="434"/>
      <c r="E83" s="375">
        <f>SUM(E81:E82)</f>
        <v>0</v>
      </c>
    </row>
    <row r="84" spans="1:5" s="2" customFormat="1" ht="9.75">
      <c r="A84" s="89"/>
      <c r="B84" s="3"/>
      <c r="C84" s="89"/>
      <c r="D84" s="89"/>
      <c r="E84" s="88"/>
    </row>
    <row r="85" s="2" customFormat="1" ht="10.5" thickBot="1">
      <c r="F85" s="65"/>
    </row>
    <row r="86" spans="1:5" s="2" customFormat="1" ht="9.75">
      <c r="A86" s="51" t="s">
        <v>218</v>
      </c>
      <c r="B86" s="144"/>
      <c r="C86" s="144"/>
      <c r="D86" s="144"/>
      <c r="E86" s="142"/>
    </row>
    <row r="87" spans="1:5" s="2" customFormat="1" ht="30">
      <c r="A87" s="62" t="s">
        <v>187</v>
      </c>
      <c r="B87" s="543" t="s">
        <v>186</v>
      </c>
      <c r="C87" s="62" t="s">
        <v>174</v>
      </c>
      <c r="D87" s="86" t="s">
        <v>188</v>
      </c>
      <c r="E87" s="87" t="s">
        <v>76</v>
      </c>
    </row>
    <row r="88" spans="1:5" s="2" customFormat="1" ht="9.75">
      <c r="A88" s="185"/>
      <c r="B88" s="413"/>
      <c r="C88" s="183"/>
      <c r="D88" s="183"/>
      <c r="E88" s="113">
        <f>B88*C88*D88</f>
        <v>0</v>
      </c>
    </row>
    <row r="89" spans="1:5" s="2" customFormat="1" ht="9.75">
      <c r="A89" s="185"/>
      <c r="B89" s="413"/>
      <c r="C89" s="183"/>
      <c r="D89" s="183"/>
      <c r="E89" s="113">
        <f>B89*C89*D89</f>
        <v>0</v>
      </c>
    </row>
    <row r="90" spans="1:5" s="2" customFormat="1" ht="9.75">
      <c r="A90" s="185"/>
      <c r="B90" s="413"/>
      <c r="C90" s="183"/>
      <c r="D90" s="183"/>
      <c r="E90" s="113">
        <f>B90*C90*D90</f>
        <v>0</v>
      </c>
    </row>
    <row r="91" spans="1:5" s="2" customFormat="1" ht="9.75">
      <c r="A91" s="185"/>
      <c r="B91" s="413"/>
      <c r="C91" s="183"/>
      <c r="D91" s="183"/>
      <c r="E91" s="113">
        <f>B91*C91*D91</f>
        <v>0</v>
      </c>
    </row>
    <row r="92" spans="1:5" s="2" customFormat="1" ht="9.75">
      <c r="A92" s="185"/>
      <c r="B92" s="413"/>
      <c r="C92" s="183"/>
      <c r="D92" s="183"/>
      <c r="E92" s="113">
        <f>B92*C92*D92</f>
        <v>0</v>
      </c>
    </row>
    <row r="93" spans="1:5" s="2" customFormat="1" ht="10.5" thickBot="1">
      <c r="A93" s="145" t="s">
        <v>19</v>
      </c>
      <c r="B93" s="146"/>
      <c r="C93" s="147"/>
      <c r="D93" s="147"/>
      <c r="E93" s="148">
        <f>SUM(E88:E92)</f>
        <v>0</v>
      </c>
    </row>
    <row r="94" spans="1:5" s="2" customFormat="1" ht="10.5" thickBot="1">
      <c r="A94" s="149" t="s">
        <v>219</v>
      </c>
      <c r="B94" s="150"/>
      <c r="C94" s="150"/>
      <c r="D94" s="150"/>
      <c r="E94" s="151"/>
    </row>
    <row r="95" spans="1:5" s="2" customFormat="1" ht="20.25">
      <c r="A95" s="557" t="s">
        <v>371</v>
      </c>
      <c r="B95" s="128" t="s">
        <v>204</v>
      </c>
      <c r="C95" s="129" t="s">
        <v>61</v>
      </c>
      <c r="D95" s="130" t="s">
        <v>76</v>
      </c>
      <c r="E95" s="56"/>
    </row>
    <row r="96" spans="1:4" s="2" customFormat="1" ht="9.75">
      <c r="A96" s="435"/>
      <c r="B96" s="173"/>
      <c r="C96" s="173"/>
      <c r="D96" s="112">
        <f>B96*C96</f>
        <v>0</v>
      </c>
    </row>
    <row r="97" spans="1:4" s="2" customFormat="1" ht="9.75">
      <c r="A97" s="435"/>
      <c r="B97" s="173"/>
      <c r="C97" s="173"/>
      <c r="D97" s="112">
        <f>B97*C97</f>
        <v>0</v>
      </c>
    </row>
    <row r="98" spans="1:4" s="2" customFormat="1" ht="10.5" thickBot="1">
      <c r="A98" s="145" t="s">
        <v>19</v>
      </c>
      <c r="B98" s="152"/>
      <c r="C98" s="152"/>
      <c r="D98" s="148">
        <f>SUM(D96,D97)</f>
        <v>0</v>
      </c>
    </row>
    <row r="99" spans="1:4" s="2" customFormat="1" ht="10.5" thickBot="1">
      <c r="A99" s="153" t="s">
        <v>209</v>
      </c>
      <c r="B99" s="131"/>
      <c r="C99" s="131"/>
      <c r="D99" s="154" t="s">
        <v>76</v>
      </c>
    </row>
    <row r="100" spans="1:4" s="2" customFormat="1" ht="9.75">
      <c r="A100" s="328" t="s">
        <v>210</v>
      </c>
      <c r="B100" s="502" t="s">
        <v>211</v>
      </c>
      <c r="C100" s="502"/>
      <c r="D100" s="412">
        <f>E93</f>
        <v>0</v>
      </c>
    </row>
    <row r="101" spans="1:4" s="2" customFormat="1" ht="9.75">
      <c r="A101" s="503" t="s">
        <v>212</v>
      </c>
      <c r="B101" s="352" t="s">
        <v>213</v>
      </c>
      <c r="C101" s="352"/>
      <c r="D101" s="309">
        <f>D98</f>
        <v>0</v>
      </c>
    </row>
    <row r="102" spans="1:8" s="2" customFormat="1" ht="10.5" thickBot="1">
      <c r="A102" s="436" t="s">
        <v>214</v>
      </c>
      <c r="B102" s="504"/>
      <c r="C102" s="504"/>
      <c r="D102" s="375">
        <f>SUM(D100,D101)</f>
        <v>0</v>
      </c>
      <c r="E102" s="3"/>
      <c r="F102" s="3"/>
      <c r="G102" s="3"/>
      <c r="H102" s="3"/>
    </row>
    <row r="103" spans="1:8" s="2" customFormat="1" ht="9.75">
      <c r="A103" s="88"/>
      <c r="B103" s="88"/>
      <c r="C103" s="88"/>
      <c r="D103" s="88"/>
      <c r="E103" s="3"/>
      <c r="F103" s="3"/>
      <c r="G103" s="3"/>
      <c r="H103" s="3"/>
    </row>
    <row r="104" spans="1:4" s="2" customFormat="1" ht="10.5" thickBot="1">
      <c r="A104" s="8"/>
      <c r="B104" s="8"/>
      <c r="C104" s="8"/>
      <c r="D104" s="13"/>
    </row>
    <row r="105" spans="1:4" s="2" customFormat="1" ht="9.75">
      <c r="A105" s="51" t="s">
        <v>215</v>
      </c>
      <c r="B105" s="61"/>
      <c r="C105" s="61"/>
      <c r="D105" s="116"/>
    </row>
    <row r="106" spans="1:4" s="2" customFormat="1" ht="9.75">
      <c r="A106" s="120" t="s">
        <v>136</v>
      </c>
      <c r="B106" s="8"/>
      <c r="C106" s="8"/>
      <c r="D106" s="117"/>
    </row>
    <row r="107" spans="1:4" s="2" customFormat="1" ht="9.75">
      <c r="A107" s="66" t="s">
        <v>82</v>
      </c>
      <c r="B107" s="8"/>
      <c r="C107" s="8"/>
      <c r="D107" s="117"/>
    </row>
    <row r="108" spans="1:4" s="2" customFormat="1" ht="9.75">
      <c r="A108" s="66" t="s">
        <v>83</v>
      </c>
      <c r="B108" s="8"/>
      <c r="C108" s="8"/>
      <c r="D108" s="117"/>
    </row>
    <row r="109" spans="1:4" s="2" customFormat="1" ht="9.75">
      <c r="A109" s="66" t="s">
        <v>84</v>
      </c>
      <c r="B109" s="8"/>
      <c r="C109" s="8"/>
      <c r="D109" s="117"/>
    </row>
    <row r="110" spans="1:4" s="2" customFormat="1" ht="9.75">
      <c r="A110" s="67"/>
      <c r="B110" s="22"/>
      <c r="C110" s="22"/>
      <c r="D110" s="121" t="s">
        <v>67</v>
      </c>
    </row>
    <row r="111" spans="1:4" s="2" customFormat="1" ht="9.75">
      <c r="A111" s="695" t="s">
        <v>3</v>
      </c>
      <c r="B111" s="696"/>
      <c r="C111" s="697"/>
      <c r="D111" s="236"/>
    </row>
    <row r="112" spans="1:4" s="2" customFormat="1" ht="10.5" thickBot="1">
      <c r="A112" s="84" t="s">
        <v>4</v>
      </c>
      <c r="B112" s="122"/>
      <c r="C112" s="122"/>
      <c r="D112" s="382">
        <f>SUM(D111:D111)</f>
        <v>0</v>
      </c>
    </row>
    <row r="113" spans="1:4" s="2" customFormat="1" ht="10.5" thickBot="1">
      <c r="A113" s="90"/>
      <c r="B113" s="91"/>
      <c r="C113" s="91"/>
      <c r="D113" s="90"/>
    </row>
    <row r="114" spans="1:6" s="2" customFormat="1" ht="9.75">
      <c r="A114" s="51" t="s">
        <v>278</v>
      </c>
      <c r="B114" s="61"/>
      <c r="C114" s="61"/>
      <c r="D114" s="116"/>
      <c r="E114" s="56"/>
      <c r="F114" s="56"/>
    </row>
    <row r="115" spans="1:4" s="2" customFormat="1" ht="9.75">
      <c r="A115" s="66" t="s">
        <v>72</v>
      </c>
      <c r="B115" s="8"/>
      <c r="C115" s="8"/>
      <c r="D115" s="117"/>
    </row>
    <row r="116" spans="1:4" s="2" customFormat="1" ht="9.75">
      <c r="A116" s="66" t="s">
        <v>71</v>
      </c>
      <c r="B116" s="8"/>
      <c r="C116" s="8"/>
      <c r="D116" s="117"/>
    </row>
    <row r="117" spans="1:4" s="2" customFormat="1" ht="9.75">
      <c r="A117" s="66" t="s">
        <v>279</v>
      </c>
      <c r="B117" s="8"/>
      <c r="C117" s="8"/>
      <c r="D117" s="117"/>
    </row>
    <row r="118" spans="1:4" s="2" customFormat="1" ht="9.75">
      <c r="A118" s="63"/>
      <c r="B118" s="6"/>
      <c r="C118" s="6"/>
      <c r="D118" s="119" t="s">
        <v>67</v>
      </c>
    </row>
    <row r="119" spans="1:4" s="2" customFormat="1" ht="9.75">
      <c r="A119" s="698" t="s">
        <v>185</v>
      </c>
      <c r="B119" s="699"/>
      <c r="C119" s="700"/>
      <c r="D119" s="236"/>
    </row>
    <row r="120" spans="1:4" s="2" customFormat="1" ht="10.5" thickBot="1">
      <c r="A120" s="84" t="s">
        <v>5</v>
      </c>
      <c r="B120" s="85"/>
      <c r="C120" s="85"/>
      <c r="D120" s="382">
        <f>SUM(D119:D119)</f>
        <v>0</v>
      </c>
    </row>
    <row r="121" spans="1:4" s="56" customFormat="1" ht="9.75">
      <c r="A121" s="90"/>
      <c r="B121" s="90"/>
      <c r="C121" s="90"/>
      <c r="D121" s="115"/>
    </row>
    <row r="122" spans="1:3" s="2" customFormat="1" ht="9.75">
      <c r="A122" s="3"/>
      <c r="C122" s="3"/>
    </row>
    <row r="123" s="2" customFormat="1" ht="9.75"/>
    <row r="124" spans="1:8" s="2" customFormat="1" ht="9.75">
      <c r="A124" s="134" t="s">
        <v>280</v>
      </c>
      <c r="B124" s="134"/>
      <c r="C124" s="134"/>
      <c r="D124" s="134"/>
      <c r="E124" s="134"/>
      <c r="F124" s="24"/>
      <c r="G124" s="56"/>
      <c r="H124" s="56"/>
    </row>
    <row r="125" spans="1:6" s="56" customFormat="1" ht="9.75">
      <c r="A125" s="24"/>
      <c r="B125" s="24"/>
      <c r="C125" s="24"/>
      <c r="D125" s="24"/>
      <c r="E125" s="24"/>
      <c r="F125" s="24"/>
    </row>
    <row r="126" spans="1:6" s="2" customFormat="1" ht="9.75">
      <c r="A126" s="23" t="s">
        <v>284</v>
      </c>
      <c r="B126" s="46"/>
      <c r="C126" s="3"/>
      <c r="D126" s="3"/>
      <c r="E126" s="3"/>
      <c r="F126" s="3"/>
    </row>
    <row r="127" spans="1:4" s="2" customFormat="1" ht="9.75">
      <c r="A127" s="2" t="s">
        <v>220</v>
      </c>
      <c r="D127" s="558" t="s">
        <v>222</v>
      </c>
    </row>
    <row r="128" spans="1:6" s="2" customFormat="1" ht="30">
      <c r="A128" s="20" t="s">
        <v>87</v>
      </c>
      <c r="B128" s="20" t="s">
        <v>174</v>
      </c>
      <c r="C128" s="20" t="s">
        <v>77</v>
      </c>
      <c r="D128" s="20" t="s">
        <v>221</v>
      </c>
      <c r="E128" s="20" t="s">
        <v>17</v>
      </c>
      <c r="F128" s="60"/>
    </row>
    <row r="129" spans="1:5" s="2" customFormat="1" ht="9.75">
      <c r="A129" s="182"/>
      <c r="B129" s="183"/>
      <c r="C129" s="183"/>
      <c r="D129" s="183"/>
      <c r="E129" s="339">
        <f>B129*C129*D129</f>
        <v>0</v>
      </c>
    </row>
    <row r="130" spans="1:5" s="2" customFormat="1" ht="9.75">
      <c r="A130" s="182"/>
      <c r="B130" s="183"/>
      <c r="C130" s="183"/>
      <c r="D130" s="183"/>
      <c r="E130" s="339">
        <f>B130*C130*D130</f>
        <v>0</v>
      </c>
    </row>
    <row r="131" spans="1:5" s="2" customFormat="1" ht="9.75">
      <c r="A131" s="182"/>
      <c r="B131" s="183"/>
      <c r="C131" s="183"/>
      <c r="D131" s="183"/>
      <c r="E131" s="339">
        <f>B131*C131*D131</f>
        <v>0</v>
      </c>
    </row>
    <row r="132" spans="1:5" s="2" customFormat="1" ht="9.75">
      <c r="A132" s="182"/>
      <c r="B132" s="183"/>
      <c r="C132" s="183"/>
      <c r="D132" s="183"/>
      <c r="E132" s="339">
        <f>B132*C132*D132</f>
        <v>0</v>
      </c>
    </row>
    <row r="133" spans="1:5" s="2" customFormat="1" ht="10.5" thickBot="1">
      <c r="A133" s="182"/>
      <c r="B133" s="183"/>
      <c r="C133" s="183"/>
      <c r="D133" s="183"/>
      <c r="E133" s="339">
        <f>B133*C133*D133</f>
        <v>0</v>
      </c>
    </row>
    <row r="134" spans="1:5" s="2" customFormat="1" ht="10.5" thickBot="1">
      <c r="A134" s="55" t="s">
        <v>88</v>
      </c>
      <c r="B134" s="98"/>
      <c r="C134" s="98"/>
      <c r="D134" s="98"/>
      <c r="E134" s="385">
        <f>SUM(E129:E133)</f>
        <v>0</v>
      </c>
    </row>
    <row r="135" s="2" customFormat="1" ht="9.75"/>
    <row r="136" spans="1:6" s="2" customFormat="1" ht="9.75">
      <c r="A136" s="23" t="s">
        <v>285</v>
      </c>
      <c r="B136" s="23"/>
      <c r="C136" s="3"/>
      <c r="D136" s="3"/>
      <c r="E136" s="3"/>
      <c r="F136" s="3"/>
    </row>
    <row r="137" s="2" customFormat="1" ht="9.75">
      <c r="A137" s="2" t="s">
        <v>223</v>
      </c>
    </row>
    <row r="138" spans="1:10" s="2" customFormat="1" ht="20.25">
      <c r="A138" s="20" t="s">
        <v>140</v>
      </c>
      <c r="B138" s="20" t="s">
        <v>77</v>
      </c>
      <c r="C138" s="20" t="s">
        <v>388</v>
      </c>
      <c r="D138" s="20" t="s">
        <v>174</v>
      </c>
      <c r="E138" s="20" t="s">
        <v>17</v>
      </c>
      <c r="F138" s="25"/>
      <c r="G138" s="3"/>
      <c r="H138" s="3"/>
      <c r="I138" s="3"/>
      <c r="J138" s="3"/>
    </row>
    <row r="139" spans="1:5" s="2" customFormat="1" ht="9.75">
      <c r="A139" s="182"/>
      <c r="B139" s="183"/>
      <c r="C139" s="183"/>
      <c r="D139" s="70"/>
      <c r="E139" s="70">
        <f aca="true" t="shared" si="4" ref="E139:E144">B139*C139*D139</f>
        <v>0</v>
      </c>
    </row>
    <row r="140" spans="1:5" s="2" customFormat="1" ht="9.75">
      <c r="A140" s="182"/>
      <c r="B140" s="183"/>
      <c r="C140" s="183"/>
      <c r="D140" s="70"/>
      <c r="E140" s="70">
        <f t="shared" si="4"/>
        <v>0</v>
      </c>
    </row>
    <row r="141" spans="1:5" s="2" customFormat="1" ht="9.75">
      <c r="A141" s="182"/>
      <c r="B141" s="183"/>
      <c r="C141" s="183"/>
      <c r="D141" s="70"/>
      <c r="E141" s="70">
        <f t="shared" si="4"/>
        <v>0</v>
      </c>
    </row>
    <row r="142" spans="1:5" s="2" customFormat="1" ht="9.75">
      <c r="A142" s="182"/>
      <c r="B142" s="183"/>
      <c r="C142" s="183"/>
      <c r="D142" s="70"/>
      <c r="E142" s="70">
        <f t="shared" si="4"/>
        <v>0</v>
      </c>
    </row>
    <row r="143" spans="1:5" s="2" customFormat="1" ht="9.75">
      <c r="A143" s="182"/>
      <c r="B143" s="183"/>
      <c r="C143" s="183"/>
      <c r="D143" s="70"/>
      <c r="E143" s="70">
        <f t="shared" si="4"/>
        <v>0</v>
      </c>
    </row>
    <row r="144" spans="1:5" s="2" customFormat="1" ht="10.5" thickBot="1">
      <c r="A144" s="182"/>
      <c r="B144" s="183"/>
      <c r="C144" s="183"/>
      <c r="D144" s="70"/>
      <c r="E144" s="70">
        <f t="shared" si="4"/>
        <v>0</v>
      </c>
    </row>
    <row r="145" spans="1:6" s="2" customFormat="1" ht="10.5" thickBot="1">
      <c r="A145" s="55" t="s">
        <v>88</v>
      </c>
      <c r="B145" s="98"/>
      <c r="C145" s="554"/>
      <c r="D145" s="556"/>
      <c r="E145" s="555">
        <f>SUM(E139:E144)</f>
        <v>0</v>
      </c>
      <c r="F145" s="3"/>
    </row>
    <row r="146" s="2" customFormat="1" ht="9.75"/>
    <row r="147" spans="1:6" s="2" customFormat="1" ht="9.75">
      <c r="A147" s="23" t="s">
        <v>286</v>
      </c>
      <c r="B147" s="23"/>
      <c r="C147" s="23"/>
      <c r="D147" s="3"/>
      <c r="E147" s="3"/>
      <c r="F147" s="3"/>
    </row>
    <row r="148" s="2" customFormat="1" ht="9.75">
      <c r="A148" s="2" t="s">
        <v>225</v>
      </c>
    </row>
    <row r="149" spans="1:10" s="2" customFormat="1" ht="9.75">
      <c r="A149" s="20" t="s">
        <v>140</v>
      </c>
      <c r="B149" s="20" t="s">
        <v>77</v>
      </c>
      <c r="C149" s="20" t="s">
        <v>224</v>
      </c>
      <c r="D149" s="20" t="s">
        <v>17</v>
      </c>
      <c r="E149" s="25"/>
      <c r="F149" s="25"/>
      <c r="G149" s="3"/>
      <c r="H149" s="3"/>
      <c r="I149" s="3"/>
      <c r="J149" s="3"/>
    </row>
    <row r="150" spans="1:4" s="2" customFormat="1" ht="9.75">
      <c r="A150" s="182"/>
      <c r="B150" s="183"/>
      <c r="C150" s="183"/>
      <c r="D150" s="339">
        <f>B150*C150</f>
        <v>0</v>
      </c>
    </row>
    <row r="151" spans="1:4" s="2" customFormat="1" ht="9.75">
      <c r="A151" s="182"/>
      <c r="B151" s="183"/>
      <c r="C151" s="183"/>
      <c r="D151" s="339">
        <f>B151*C151</f>
        <v>0</v>
      </c>
    </row>
    <row r="152" spans="1:4" s="2" customFormat="1" ht="9.75">
      <c r="A152" s="182"/>
      <c r="B152" s="183"/>
      <c r="C152" s="183"/>
      <c r="D152" s="339">
        <f>B152*C152</f>
        <v>0</v>
      </c>
    </row>
    <row r="153" spans="1:4" s="2" customFormat="1" ht="10.5" thickBot="1">
      <c r="A153" s="182"/>
      <c r="B153" s="183"/>
      <c r="C153" s="183"/>
      <c r="D153" s="339">
        <f>B153*C153</f>
        <v>0</v>
      </c>
    </row>
    <row r="154" spans="1:4" s="2" customFormat="1" ht="10.5" thickBot="1">
      <c r="A154" s="55" t="s">
        <v>17</v>
      </c>
      <c r="B154" s="99"/>
      <c r="C154" s="99"/>
      <c r="D154" s="385">
        <f>SUM(D150:D153)</f>
        <v>0</v>
      </c>
    </row>
    <row r="155" s="2" customFormat="1" ht="9.75"/>
    <row r="156" spans="1:6" s="2" customFormat="1" ht="9.75">
      <c r="A156" s="155" t="s">
        <v>283</v>
      </c>
      <c r="B156" s="156"/>
      <c r="C156" s="95"/>
      <c r="F156" s="58"/>
    </row>
    <row r="157" spans="1:6" s="2" customFormat="1" ht="9.75">
      <c r="A157" s="132" t="s">
        <v>281</v>
      </c>
      <c r="B157" s="132" t="s">
        <v>282</v>
      </c>
      <c r="F157" s="58"/>
    </row>
    <row r="158" spans="1:6" s="2" customFormat="1" ht="9.75">
      <c r="A158" s="505" t="s">
        <v>288</v>
      </c>
      <c r="B158" s="411">
        <f>F20</f>
        <v>0</v>
      </c>
      <c r="F158" s="58"/>
    </row>
    <row r="159" spans="1:6" s="2" customFormat="1" ht="20.25">
      <c r="A159" s="506" t="s">
        <v>289</v>
      </c>
      <c r="B159" s="411">
        <f>I48</f>
        <v>0</v>
      </c>
      <c r="F159" s="58"/>
    </row>
    <row r="160" spans="1:6" s="2" customFormat="1" ht="9.75">
      <c r="A160" s="505" t="s">
        <v>287</v>
      </c>
      <c r="B160" s="411">
        <f>SUM(D63,D71,E79,E93,D98,D112,D120)</f>
        <v>0</v>
      </c>
      <c r="F160" s="58"/>
    </row>
    <row r="161" spans="1:6" s="2" customFormat="1" ht="9.75">
      <c r="A161" s="506" t="s">
        <v>290</v>
      </c>
      <c r="B161" s="411">
        <f>E134+E145+D154</f>
        <v>0</v>
      </c>
      <c r="F161" s="58"/>
    </row>
    <row r="162" spans="1:6" s="3" customFormat="1" ht="9.75">
      <c r="A162" s="507" t="s">
        <v>291</v>
      </c>
      <c r="B162" s="411">
        <f>SUM(B158:B161)</f>
        <v>0</v>
      </c>
      <c r="F162" s="59"/>
    </row>
    <row r="163" s="2" customFormat="1" ht="9.75">
      <c r="F163" s="58"/>
    </row>
  </sheetData>
  <sheetProtection password="DE55" sheet="1" objects="1" scenarios="1"/>
  <mergeCells count="3">
    <mergeCell ref="A111:C111"/>
    <mergeCell ref="A119:C119"/>
    <mergeCell ref="A22:C22"/>
  </mergeCells>
  <printOptions horizontalCentered="1"/>
  <pageMargins left="0.7480314960629921" right="0.7480314960629921" top="0.35" bottom="0.28" header="0.33" footer="0.25"/>
  <pageSetup horizontalDpi="600" verticalDpi="600" orientation="landscape" paperSize="9" r:id="rId1"/>
  <headerFooter alignWithMargins="0">
    <oddHeader>&amp;LBUD CONF N° 5&amp;CPlace and subject of conference</oddHeader>
    <oddFooter>&amp;R&amp;P/&amp;N</oddFooter>
  </headerFooter>
  <rowBreaks count="4" manualBreakCount="4">
    <brk id="27" max="8" man="1"/>
    <brk id="50" max="255" man="1"/>
    <brk id="83" max="255" man="1"/>
    <brk id="1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VERDOOD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VERDOOD</dc:creator>
  <cp:keywords/>
  <dc:description/>
  <cp:lastModifiedBy>Luc THOLONIAT</cp:lastModifiedBy>
  <cp:lastPrinted>2001-03-27T15:35:34Z</cp:lastPrinted>
  <dcterms:created xsi:type="dcterms:W3CDTF">1997-08-28T18:15:46Z</dcterms:created>
  <dcterms:modified xsi:type="dcterms:W3CDTF">2001-03-26T21:12:47Z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