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4000" windowHeight="9435" tabRatio="599"/>
  </bookViews>
  <sheets>
    <sheet name="Επιχειρησιακό" sheetId="4" r:id="rId1"/>
    <sheet name="Εποπτείας και λήψης αποφάσεων" sheetId="8" r:id="rId2"/>
  </sheets>
  <definedNames>
    <definedName name="_xlnm.Print_Area" localSheetId="0">Επιχειρησιακό!$A$1:$AF$46</definedName>
    <definedName name="_xlnm.Print_Area" localSheetId="1">'Εποπτείας και λήψης αποφάσεων'!$A$1:$AF$46</definedName>
  </definedNames>
  <calcPr calcId="152511"/>
</workbook>
</file>

<file path=xl/calcChain.xml><?xml version="1.0" encoding="utf-8"?>
<calcChain xmlns="http://schemas.openxmlformats.org/spreadsheetml/2006/main">
  <c r="AC9" i="8" l="1"/>
  <c r="AC21" i="8" l="1"/>
  <c r="AB21" i="8"/>
  <c r="AA21" i="8"/>
  <c r="Z21" i="8"/>
  <c r="Y21" i="8"/>
  <c r="AC20" i="8"/>
  <c r="AB20" i="8"/>
  <c r="AA20" i="8"/>
  <c r="Z20" i="8"/>
  <c r="Y20" i="8"/>
  <c r="AC15" i="8"/>
  <c r="AB15" i="8"/>
  <c r="AA15" i="8"/>
  <c r="Z15" i="8"/>
  <c r="Y15" i="8"/>
  <c r="V15" i="8"/>
  <c r="AC9" i="4"/>
  <c r="S46" i="8" l="1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S45" i="8"/>
  <c r="R45" i="8"/>
  <c r="Q45" i="8"/>
  <c r="P45" i="8"/>
  <c r="O45" i="8"/>
  <c r="N45" i="8"/>
  <c r="M45" i="8"/>
  <c r="L45" i="8"/>
  <c r="K45" i="8"/>
  <c r="J45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X43" i="8"/>
  <c r="W43" i="8"/>
  <c r="V43" i="8"/>
  <c r="U43" i="8"/>
  <c r="T43" i="8"/>
  <c r="S43" i="8"/>
  <c r="R43" i="8"/>
  <c r="Q43" i="8"/>
  <c r="P43" i="8"/>
  <c r="O43" i="8"/>
  <c r="X42" i="8"/>
  <c r="W42" i="8"/>
  <c r="V42" i="8"/>
  <c r="U42" i="8"/>
  <c r="T42" i="8"/>
  <c r="S42" i="8"/>
  <c r="R42" i="8"/>
  <c r="Q42" i="8"/>
  <c r="P42" i="8"/>
  <c r="O42" i="8"/>
  <c r="X41" i="8"/>
  <c r="W41" i="8"/>
  <c r="V41" i="8"/>
  <c r="U41" i="8"/>
  <c r="T41" i="8"/>
  <c r="S41" i="8"/>
  <c r="R41" i="8"/>
  <c r="Q41" i="8"/>
  <c r="P41" i="8"/>
  <c r="O41" i="8"/>
  <c r="X40" i="8"/>
  <c r="W40" i="8"/>
  <c r="V40" i="8"/>
  <c r="U40" i="8"/>
  <c r="T40" i="8"/>
  <c r="S40" i="8"/>
  <c r="R40" i="8"/>
  <c r="Q40" i="8"/>
  <c r="P40" i="8"/>
  <c r="O40" i="8"/>
  <c r="X39" i="8"/>
  <c r="W39" i="8"/>
  <c r="V39" i="8"/>
  <c r="U39" i="8"/>
  <c r="T39" i="8"/>
  <c r="S39" i="8"/>
  <c r="R39" i="8"/>
  <c r="Q39" i="8"/>
  <c r="P39" i="8"/>
  <c r="O39" i="8"/>
  <c r="X38" i="8"/>
  <c r="W38" i="8"/>
  <c r="V38" i="8"/>
  <c r="U38" i="8"/>
  <c r="T38" i="8"/>
  <c r="S38" i="8"/>
  <c r="R38" i="8"/>
  <c r="Q38" i="8"/>
  <c r="P38" i="8"/>
  <c r="O38" i="8"/>
  <c r="X37" i="8"/>
  <c r="W37" i="8"/>
  <c r="V37" i="8"/>
  <c r="U37" i="8"/>
  <c r="T37" i="8"/>
  <c r="S37" i="8"/>
  <c r="R37" i="8"/>
  <c r="Q37" i="8"/>
  <c r="P37" i="8"/>
  <c r="O37" i="8"/>
  <c r="X36" i="8"/>
  <c r="W36" i="8"/>
  <c r="V36" i="8"/>
  <c r="U36" i="8"/>
  <c r="T36" i="8"/>
  <c r="S36" i="8"/>
  <c r="R36" i="8"/>
  <c r="Q36" i="8"/>
  <c r="P36" i="8"/>
  <c r="O36" i="8"/>
  <c r="X35" i="8"/>
  <c r="W35" i="8"/>
  <c r="V35" i="8"/>
  <c r="U35" i="8"/>
  <c r="T35" i="8"/>
  <c r="S35" i="8"/>
  <c r="R35" i="8"/>
  <c r="Q35" i="8"/>
  <c r="P35" i="8"/>
  <c r="O35" i="8"/>
  <c r="N34" i="8"/>
  <c r="M34" i="8"/>
  <c r="L34" i="8"/>
  <c r="K34" i="8"/>
  <c r="J34" i="8"/>
  <c r="X33" i="8"/>
  <c r="W33" i="8"/>
  <c r="V33" i="8"/>
  <c r="U33" i="8"/>
  <c r="T33" i="8"/>
  <c r="S33" i="8"/>
  <c r="R33" i="8"/>
  <c r="Q33" i="8"/>
  <c r="P33" i="8"/>
  <c r="O33" i="8"/>
  <c r="X32" i="8"/>
  <c r="W32" i="8"/>
  <c r="V32" i="8"/>
  <c r="U32" i="8"/>
  <c r="T32" i="8"/>
  <c r="S32" i="8"/>
  <c r="R32" i="8"/>
  <c r="Q32" i="8"/>
  <c r="P32" i="8"/>
  <c r="O32" i="8"/>
  <c r="X31" i="8"/>
  <c r="W31" i="8"/>
  <c r="V31" i="8"/>
  <c r="U31" i="8"/>
  <c r="T31" i="8"/>
  <c r="S31" i="8"/>
  <c r="R31" i="8"/>
  <c r="Q31" i="8"/>
  <c r="P31" i="8"/>
  <c r="O31" i="8"/>
  <c r="X30" i="8"/>
  <c r="W30" i="8"/>
  <c r="V30" i="8"/>
  <c r="U30" i="8"/>
  <c r="T30" i="8"/>
  <c r="S30" i="8"/>
  <c r="R30" i="8"/>
  <c r="Q30" i="8"/>
  <c r="P30" i="8"/>
  <c r="O30" i="8"/>
  <c r="X29" i="8"/>
  <c r="W29" i="8"/>
  <c r="V29" i="8"/>
  <c r="U29" i="8"/>
  <c r="T29" i="8"/>
  <c r="S29" i="8"/>
  <c r="R29" i="8"/>
  <c r="Q29" i="8"/>
  <c r="P29" i="8"/>
  <c r="O29" i="8"/>
  <c r="S27" i="8"/>
  <c r="R27" i="8"/>
  <c r="Q27" i="8"/>
  <c r="P27" i="8"/>
  <c r="O27" i="8"/>
  <c r="S25" i="8"/>
  <c r="R25" i="8"/>
  <c r="Q25" i="8"/>
  <c r="P25" i="8"/>
  <c r="O25" i="8"/>
  <c r="S24" i="8"/>
  <c r="R24" i="8"/>
  <c r="Q24" i="8"/>
  <c r="P24" i="8"/>
  <c r="O24" i="8"/>
  <c r="X28" i="8"/>
  <c r="W28" i="8"/>
  <c r="V28" i="8"/>
  <c r="U28" i="8"/>
  <c r="T28" i="8"/>
  <c r="X27" i="8"/>
  <c r="W27" i="8"/>
  <c r="V27" i="8"/>
  <c r="U27" i="8"/>
  <c r="T27" i="8"/>
  <c r="X26" i="8"/>
  <c r="W26" i="8"/>
  <c r="V26" i="8"/>
  <c r="U26" i="8"/>
  <c r="T26" i="8"/>
  <c r="X25" i="8"/>
  <c r="W25" i="8"/>
  <c r="V25" i="8"/>
  <c r="U25" i="8"/>
  <c r="T25" i="8"/>
  <c r="X24" i="8"/>
  <c r="W24" i="8"/>
  <c r="V24" i="8"/>
  <c r="U24" i="8"/>
  <c r="T24" i="8"/>
  <c r="X23" i="8"/>
  <c r="W23" i="8"/>
  <c r="V23" i="8"/>
  <c r="U23" i="8"/>
  <c r="T23" i="8"/>
  <c r="I21" i="8"/>
  <c r="H21" i="8"/>
  <c r="G21" i="8"/>
  <c r="F21" i="8"/>
  <c r="E21" i="8"/>
  <c r="S22" i="8"/>
  <c r="R22" i="8"/>
  <c r="Q22" i="8"/>
  <c r="P22" i="8"/>
  <c r="O22" i="8"/>
  <c r="N22" i="8"/>
  <c r="M22" i="8"/>
  <c r="L22" i="8"/>
  <c r="K22" i="8"/>
  <c r="J22" i="8"/>
  <c r="S21" i="8"/>
  <c r="R21" i="8"/>
  <c r="Q21" i="8"/>
  <c r="P21" i="8"/>
  <c r="O21" i="8"/>
  <c r="N21" i="8"/>
  <c r="M21" i="8"/>
  <c r="L21" i="8"/>
  <c r="K21" i="8"/>
  <c r="J21" i="8"/>
  <c r="S20" i="8"/>
  <c r="R20" i="8"/>
  <c r="Q20" i="8"/>
  <c r="P20" i="8"/>
  <c r="O20" i="8"/>
  <c r="N20" i="8"/>
  <c r="M20" i="8"/>
  <c r="L20" i="8"/>
  <c r="K20" i="8"/>
  <c r="J20" i="8"/>
  <c r="X19" i="8"/>
  <c r="W19" i="8"/>
  <c r="V19" i="8"/>
  <c r="U19" i="8"/>
  <c r="T19" i="8"/>
  <c r="S19" i="8"/>
  <c r="R19" i="8"/>
  <c r="Q19" i="8"/>
  <c r="P19" i="8"/>
  <c r="O19" i="8"/>
  <c r="S18" i="8"/>
  <c r="R18" i="8"/>
  <c r="Q18" i="8"/>
  <c r="P18" i="8"/>
  <c r="O18" i="8"/>
  <c r="N18" i="8"/>
  <c r="M18" i="8"/>
  <c r="L18" i="8"/>
  <c r="K18" i="8"/>
  <c r="J18" i="8"/>
  <c r="S17" i="8"/>
  <c r="R17" i="8"/>
  <c r="Q17" i="8"/>
  <c r="P17" i="8"/>
  <c r="O17" i="8"/>
  <c r="S16" i="8"/>
  <c r="R16" i="8"/>
  <c r="Q16" i="8"/>
  <c r="P16" i="8"/>
  <c r="O16" i="8"/>
  <c r="N14" i="8"/>
  <c r="M14" i="8"/>
  <c r="L14" i="8"/>
  <c r="K14" i="8"/>
  <c r="J14" i="8"/>
  <c r="X15" i="8"/>
  <c r="W15" i="8"/>
  <c r="U15" i="8"/>
  <c r="T15" i="8"/>
  <c r="S15" i="8"/>
  <c r="R15" i="8"/>
  <c r="Q15" i="8"/>
  <c r="P15" i="8"/>
  <c r="O15" i="8"/>
  <c r="X14" i="8"/>
  <c r="W14" i="8"/>
  <c r="V14" i="8"/>
  <c r="U14" i="8"/>
  <c r="T14" i="8"/>
  <c r="S14" i="8"/>
  <c r="R14" i="8"/>
  <c r="Q14" i="8"/>
  <c r="P14" i="8"/>
  <c r="O14" i="8"/>
  <c r="X13" i="8"/>
  <c r="W13" i="8"/>
  <c r="V13" i="8"/>
  <c r="U13" i="8"/>
  <c r="T13" i="8"/>
  <c r="S13" i="8"/>
  <c r="R13" i="8"/>
  <c r="Q13" i="8"/>
  <c r="P13" i="8"/>
  <c r="O13" i="8"/>
  <c r="S12" i="8"/>
  <c r="R12" i="8"/>
  <c r="Q12" i="8"/>
  <c r="P12" i="8"/>
  <c r="O12" i="8"/>
  <c r="S11" i="8"/>
  <c r="R11" i="8"/>
  <c r="Q11" i="8"/>
  <c r="P11" i="8"/>
  <c r="O11" i="8"/>
  <c r="S10" i="8"/>
  <c r="R10" i="8"/>
  <c r="Q10" i="8"/>
  <c r="P10" i="8"/>
  <c r="O10" i="8"/>
  <c r="S9" i="8"/>
  <c r="R9" i="8"/>
  <c r="Q9" i="8"/>
  <c r="P9" i="8"/>
  <c r="O9" i="8"/>
  <c r="S8" i="8"/>
  <c r="R8" i="8"/>
  <c r="Q8" i="8"/>
  <c r="P8" i="8"/>
  <c r="O8" i="8"/>
  <c r="N9" i="8"/>
  <c r="M9" i="8"/>
  <c r="L9" i="8"/>
  <c r="K9" i="8"/>
  <c r="J9" i="8"/>
  <c r="N8" i="8"/>
  <c r="M8" i="8"/>
  <c r="L8" i="8"/>
  <c r="K8" i="8"/>
  <c r="J8" i="8"/>
  <c r="AC46" i="8"/>
  <c r="AB46" i="8"/>
  <c r="AA46" i="8"/>
  <c r="Z46" i="8"/>
  <c r="Y46" i="8"/>
  <c r="AC45" i="8"/>
  <c r="AB45" i="8"/>
  <c r="AA45" i="8"/>
  <c r="Z45" i="8"/>
  <c r="Y45" i="8"/>
  <c r="AC44" i="8"/>
  <c r="AB44" i="8"/>
  <c r="AA44" i="8"/>
  <c r="Z44" i="8"/>
  <c r="Y44" i="8"/>
  <c r="AC43" i="8"/>
  <c r="AB43" i="8"/>
  <c r="AA43" i="8"/>
  <c r="Z43" i="8"/>
  <c r="Y43" i="8"/>
  <c r="AC42" i="8"/>
  <c r="AB42" i="8"/>
  <c r="AA42" i="8"/>
  <c r="Z42" i="8"/>
  <c r="Y42" i="8"/>
  <c r="AC41" i="8"/>
  <c r="AB41" i="8"/>
  <c r="AA41" i="8"/>
  <c r="Z41" i="8"/>
  <c r="Y41" i="8"/>
  <c r="AC40" i="8"/>
  <c r="AB40" i="8"/>
  <c r="AA40" i="8"/>
  <c r="Z40" i="8"/>
  <c r="Y40" i="8"/>
  <c r="AC39" i="8"/>
  <c r="AB39" i="8"/>
  <c r="AA39" i="8"/>
  <c r="Z39" i="8"/>
  <c r="Y39" i="8"/>
  <c r="AC38" i="8"/>
  <c r="AB38" i="8"/>
  <c r="AA38" i="8"/>
  <c r="Z38" i="8"/>
  <c r="Y38" i="8"/>
  <c r="AC37" i="8"/>
  <c r="AB37" i="8"/>
  <c r="AA37" i="8"/>
  <c r="Z37" i="8"/>
  <c r="Y37" i="8"/>
  <c r="AC36" i="8"/>
  <c r="AB36" i="8"/>
  <c r="AA36" i="8"/>
  <c r="Z36" i="8"/>
  <c r="Y36" i="8"/>
  <c r="AC35" i="8"/>
  <c r="AB35" i="8"/>
  <c r="AA35" i="8"/>
  <c r="Z35" i="8"/>
  <c r="Y35" i="8"/>
  <c r="AC34" i="8"/>
  <c r="AB34" i="8"/>
  <c r="AA34" i="8"/>
  <c r="Z34" i="8"/>
  <c r="Y34" i="8"/>
  <c r="AC33" i="8"/>
  <c r="AB33" i="8"/>
  <c r="AA33" i="8"/>
  <c r="Z33" i="8"/>
  <c r="Y33" i="8"/>
  <c r="AC32" i="8"/>
  <c r="AB32" i="8"/>
  <c r="AA32" i="8"/>
  <c r="Z32" i="8"/>
  <c r="Y32" i="8"/>
  <c r="AC31" i="8"/>
  <c r="AB31" i="8"/>
  <c r="AA31" i="8"/>
  <c r="Z31" i="8"/>
  <c r="Y31" i="8"/>
  <c r="AC30" i="8"/>
  <c r="AB30" i="8"/>
  <c r="AA30" i="8"/>
  <c r="Z30" i="8"/>
  <c r="Y30" i="8"/>
  <c r="AC29" i="8"/>
  <c r="AB29" i="8"/>
  <c r="AA29" i="8"/>
  <c r="Z29" i="8"/>
  <c r="Y29" i="8"/>
  <c r="AC28" i="8"/>
  <c r="AB28" i="8"/>
  <c r="AA28" i="8"/>
  <c r="Z28" i="8"/>
  <c r="Y28" i="8"/>
  <c r="AC27" i="8"/>
  <c r="AB27" i="8"/>
  <c r="AA27" i="8"/>
  <c r="Z27" i="8"/>
  <c r="Y27" i="8"/>
  <c r="AC26" i="8"/>
  <c r="AB26" i="8"/>
  <c r="AA26" i="8"/>
  <c r="Z26" i="8"/>
  <c r="Y26" i="8"/>
  <c r="AC25" i="8"/>
  <c r="AB25" i="8"/>
  <c r="AA25" i="8"/>
  <c r="Z25" i="8"/>
  <c r="Y25" i="8"/>
  <c r="AC24" i="8"/>
  <c r="AB24" i="8"/>
  <c r="AA24" i="8"/>
  <c r="Z24" i="8"/>
  <c r="Y24" i="8"/>
  <c r="AC23" i="8"/>
  <c r="AB23" i="8"/>
  <c r="AA23" i="8"/>
  <c r="Z23" i="8"/>
  <c r="Y23" i="8"/>
  <c r="AC22" i="8"/>
  <c r="AB22" i="8"/>
  <c r="AA22" i="8"/>
  <c r="Z22" i="8"/>
  <c r="Y22" i="8"/>
  <c r="AC19" i="8"/>
  <c r="AB19" i="8"/>
  <c r="AA19" i="8"/>
  <c r="Z19" i="8"/>
  <c r="Y19" i="8"/>
  <c r="AC18" i="8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B9" i="8"/>
  <c r="AA9" i="8"/>
  <c r="Z9" i="8"/>
  <c r="Y9" i="8"/>
  <c r="AC8" i="8"/>
  <c r="AB8" i="8"/>
  <c r="AA8" i="8"/>
  <c r="Z8" i="8"/>
  <c r="Y8" i="8"/>
  <c r="AC7" i="8"/>
  <c r="AB7" i="8"/>
  <c r="AA7" i="8"/>
  <c r="Z7" i="8"/>
  <c r="Y7" i="8"/>
  <c r="AC6" i="8"/>
  <c r="AB6" i="8"/>
  <c r="AA6" i="8"/>
  <c r="Z6" i="8"/>
  <c r="Y6" i="8"/>
  <c r="AC5" i="8"/>
  <c r="AB5" i="8"/>
  <c r="AA5" i="8"/>
  <c r="Z5" i="8"/>
  <c r="Y5" i="8"/>
  <c r="X7" i="8"/>
  <c r="W7" i="8"/>
  <c r="V7" i="8"/>
  <c r="U7" i="8"/>
  <c r="T7" i="8"/>
  <c r="S7" i="8"/>
  <c r="R7" i="8"/>
  <c r="Q7" i="8"/>
  <c r="P7" i="8"/>
  <c r="O7" i="8"/>
  <c r="X6" i="8"/>
  <c r="W6" i="8"/>
  <c r="V6" i="8"/>
  <c r="U6" i="8"/>
  <c r="T6" i="8"/>
  <c r="S6" i="8"/>
  <c r="R6" i="8"/>
  <c r="Q6" i="8"/>
  <c r="P6" i="8"/>
  <c r="O6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D46" i="8" l="1"/>
  <c r="AG46" i="8" s="1"/>
  <c r="D45" i="8"/>
  <c r="AG45" i="8" s="1"/>
  <c r="D44" i="8"/>
  <c r="AG44" i="8" s="1"/>
  <c r="D43" i="8"/>
  <c r="AG43" i="8" s="1"/>
  <c r="D42" i="8"/>
  <c r="AG42" i="8" s="1"/>
  <c r="D41" i="8"/>
  <c r="AG41" i="8" s="1"/>
  <c r="D40" i="8"/>
  <c r="AG40" i="8" s="1"/>
  <c r="D39" i="8"/>
  <c r="AG39" i="8" s="1"/>
  <c r="D38" i="8"/>
  <c r="AG38" i="8" s="1"/>
  <c r="D37" i="8"/>
  <c r="AG37" i="8" s="1"/>
  <c r="D36" i="8"/>
  <c r="AG36" i="8" s="1"/>
  <c r="D35" i="8"/>
  <c r="AG35" i="8" s="1"/>
  <c r="D34" i="8"/>
  <c r="AG34" i="8" s="1"/>
  <c r="D33" i="8"/>
  <c r="AG33" i="8" s="1"/>
  <c r="D32" i="8"/>
  <c r="AG32" i="8" s="1"/>
  <c r="D31" i="8"/>
  <c r="AG31" i="8" s="1"/>
  <c r="D30" i="8"/>
  <c r="AG30" i="8" s="1"/>
  <c r="D29" i="8"/>
  <c r="AG29" i="8" s="1"/>
  <c r="D28" i="8"/>
  <c r="AG28" i="8" s="1"/>
  <c r="D27" i="8"/>
  <c r="AG27" i="8" s="1"/>
  <c r="D26" i="8"/>
  <c r="AG26" i="8" s="1"/>
  <c r="D25" i="8"/>
  <c r="AG25" i="8" s="1"/>
  <c r="D24" i="8"/>
  <c r="AG24" i="8" s="1"/>
  <c r="D23" i="8"/>
  <c r="AG23" i="8" s="1"/>
  <c r="D22" i="8"/>
  <c r="AG22" i="8" s="1"/>
  <c r="D21" i="8"/>
  <c r="AG21" i="8" s="1"/>
  <c r="D20" i="8"/>
  <c r="AG20" i="8" s="1"/>
  <c r="D19" i="8"/>
  <c r="AG19" i="8" s="1"/>
  <c r="D18" i="8"/>
  <c r="AG18" i="8" s="1"/>
  <c r="D17" i="8"/>
  <c r="AG17" i="8" s="1"/>
  <c r="D16" i="8"/>
  <c r="AG16" i="8" s="1"/>
  <c r="D15" i="8"/>
  <c r="AG15" i="8" s="1"/>
  <c r="D14" i="8"/>
  <c r="AG14" i="8" s="1"/>
  <c r="D13" i="8"/>
  <c r="AG13" i="8" s="1"/>
  <c r="D12" i="8"/>
  <c r="AG12" i="8" s="1"/>
  <c r="D11" i="8"/>
  <c r="AG11" i="8" s="1"/>
  <c r="D10" i="8"/>
  <c r="AG10" i="8" s="1"/>
  <c r="D9" i="8"/>
  <c r="AG9" i="8" s="1"/>
  <c r="D8" i="8"/>
  <c r="AG8" i="8" s="1"/>
  <c r="D7" i="8"/>
  <c r="AG7" i="8" s="1"/>
  <c r="D6" i="8"/>
  <c r="AG6" i="8" s="1"/>
  <c r="D5" i="8"/>
  <c r="AG5" i="8" s="1"/>
  <c r="AC46" i="4"/>
  <c r="AB46" i="4"/>
  <c r="AA46" i="4"/>
  <c r="Z46" i="4"/>
  <c r="Y46" i="4"/>
  <c r="AC45" i="4"/>
  <c r="AB45" i="4"/>
  <c r="AA45" i="4"/>
  <c r="Z45" i="4"/>
  <c r="Y45" i="4"/>
  <c r="AC44" i="4"/>
  <c r="AB44" i="4"/>
  <c r="AA44" i="4"/>
  <c r="Z44" i="4"/>
  <c r="Y44" i="4"/>
  <c r="AC43" i="4"/>
  <c r="AB43" i="4"/>
  <c r="AA43" i="4"/>
  <c r="Z43" i="4"/>
  <c r="Y43" i="4"/>
  <c r="AC42" i="4"/>
  <c r="AB42" i="4"/>
  <c r="AA42" i="4"/>
  <c r="Z42" i="4"/>
  <c r="Y42" i="4"/>
  <c r="AC41" i="4"/>
  <c r="AB41" i="4"/>
  <c r="AA41" i="4"/>
  <c r="Z41" i="4"/>
  <c r="Y41" i="4"/>
  <c r="AC40" i="4"/>
  <c r="AB40" i="4"/>
  <c r="AA40" i="4"/>
  <c r="Z40" i="4"/>
  <c r="Y40" i="4"/>
  <c r="AC39" i="4"/>
  <c r="AB39" i="4"/>
  <c r="AA39" i="4"/>
  <c r="Z39" i="4"/>
  <c r="Y39" i="4"/>
  <c r="AC38" i="4"/>
  <c r="AB38" i="4"/>
  <c r="AA38" i="4"/>
  <c r="Z38" i="4"/>
  <c r="Y38" i="4"/>
  <c r="AC37" i="4"/>
  <c r="AB37" i="4"/>
  <c r="AA37" i="4"/>
  <c r="Z37" i="4"/>
  <c r="Y37" i="4"/>
  <c r="AC36" i="4"/>
  <c r="AB36" i="4"/>
  <c r="AA36" i="4"/>
  <c r="Z36" i="4"/>
  <c r="Y36" i="4"/>
  <c r="AC35" i="4"/>
  <c r="AB35" i="4"/>
  <c r="AA35" i="4"/>
  <c r="Z35" i="4"/>
  <c r="Y35" i="4"/>
  <c r="AC34" i="4"/>
  <c r="AB34" i="4"/>
  <c r="AA34" i="4"/>
  <c r="Z34" i="4"/>
  <c r="Y34" i="4"/>
  <c r="AC33" i="4"/>
  <c r="AB33" i="4"/>
  <c r="AA33" i="4"/>
  <c r="Z33" i="4"/>
  <c r="Y33" i="4"/>
  <c r="AC32" i="4"/>
  <c r="AB32" i="4"/>
  <c r="AA32" i="4"/>
  <c r="Z32" i="4"/>
  <c r="Y32" i="4"/>
  <c r="AC31" i="4"/>
  <c r="AB31" i="4"/>
  <c r="AA31" i="4"/>
  <c r="Z31" i="4"/>
  <c r="Y31" i="4"/>
  <c r="AC30" i="4"/>
  <c r="AB30" i="4"/>
  <c r="AA30" i="4"/>
  <c r="Z30" i="4"/>
  <c r="Y30" i="4"/>
  <c r="AC29" i="4"/>
  <c r="AB29" i="4"/>
  <c r="AA29" i="4"/>
  <c r="Z29" i="4"/>
  <c r="Y29" i="4"/>
  <c r="AC28" i="4"/>
  <c r="AB28" i="4"/>
  <c r="AA28" i="4"/>
  <c r="Z28" i="4"/>
  <c r="Y28" i="4"/>
  <c r="AC27" i="4"/>
  <c r="AB27" i="4"/>
  <c r="AA27" i="4"/>
  <c r="Z27" i="4"/>
  <c r="Y27" i="4"/>
  <c r="AC26" i="4"/>
  <c r="AB26" i="4"/>
  <c r="AA26" i="4"/>
  <c r="Z26" i="4"/>
  <c r="Y26" i="4"/>
  <c r="AC25" i="4"/>
  <c r="AB25" i="4"/>
  <c r="AA25" i="4"/>
  <c r="Z25" i="4"/>
  <c r="Y25" i="4"/>
  <c r="AC24" i="4"/>
  <c r="AB24" i="4"/>
  <c r="AA24" i="4"/>
  <c r="Z24" i="4"/>
  <c r="Y24" i="4"/>
  <c r="AC23" i="4"/>
  <c r="AB23" i="4"/>
  <c r="AA23" i="4"/>
  <c r="Z23" i="4"/>
  <c r="Y23" i="4"/>
  <c r="AC22" i="4"/>
  <c r="AB22" i="4"/>
  <c r="AA22" i="4"/>
  <c r="Z22" i="4"/>
  <c r="Y22" i="4"/>
  <c r="AC21" i="4"/>
  <c r="AB21" i="4"/>
  <c r="AA21" i="4"/>
  <c r="Z21" i="4"/>
  <c r="Y21" i="4"/>
  <c r="AC20" i="4"/>
  <c r="AB20" i="4"/>
  <c r="AA20" i="4"/>
  <c r="Z20" i="4"/>
  <c r="Y20" i="4"/>
  <c r="AC19" i="4"/>
  <c r="AB19" i="4"/>
  <c r="AA19" i="4"/>
  <c r="Z19" i="4"/>
  <c r="Y19" i="4"/>
  <c r="AC18" i="4"/>
  <c r="AB18" i="4"/>
  <c r="AA18" i="4"/>
  <c r="Z18" i="4"/>
  <c r="Y18" i="4"/>
  <c r="AC17" i="4"/>
  <c r="AB17" i="4"/>
  <c r="AA17" i="4"/>
  <c r="Z17" i="4"/>
  <c r="Y17" i="4"/>
  <c r="AC16" i="4"/>
  <c r="AB16" i="4"/>
  <c r="AA16" i="4"/>
  <c r="Z16" i="4"/>
  <c r="Y16" i="4"/>
  <c r="AC15" i="4"/>
  <c r="AB15" i="4"/>
  <c r="AA15" i="4"/>
  <c r="Z15" i="4"/>
  <c r="Y15" i="4"/>
  <c r="AC14" i="4"/>
  <c r="AB14" i="4"/>
  <c r="AA14" i="4"/>
  <c r="Z14" i="4"/>
  <c r="Y14" i="4"/>
  <c r="AC13" i="4"/>
  <c r="AB13" i="4"/>
  <c r="AA13" i="4"/>
  <c r="Z13" i="4"/>
  <c r="Y13" i="4"/>
  <c r="AC12" i="4"/>
  <c r="AB12" i="4"/>
  <c r="AA12" i="4"/>
  <c r="Z12" i="4"/>
  <c r="Y12" i="4"/>
  <c r="AC11" i="4"/>
  <c r="AB11" i="4"/>
  <c r="AA11" i="4"/>
  <c r="Z11" i="4"/>
  <c r="Y11" i="4"/>
  <c r="AC10" i="4"/>
  <c r="AB10" i="4"/>
  <c r="AA10" i="4"/>
  <c r="Z10" i="4"/>
  <c r="Y10" i="4"/>
  <c r="AB9" i="4"/>
  <c r="AA9" i="4"/>
  <c r="Z9" i="4"/>
  <c r="Y9" i="4"/>
  <c r="AC8" i="4"/>
  <c r="AB8" i="4"/>
  <c r="AA8" i="4"/>
  <c r="Z8" i="4"/>
  <c r="Y8" i="4"/>
  <c r="AC7" i="4"/>
  <c r="AB7" i="4"/>
  <c r="AA7" i="4"/>
  <c r="Z7" i="4"/>
  <c r="Y7" i="4"/>
  <c r="AC6" i="4"/>
  <c r="AB6" i="4"/>
  <c r="AA6" i="4"/>
  <c r="Z6" i="4"/>
  <c r="Y6" i="4"/>
  <c r="AC5" i="4"/>
  <c r="AB5" i="4"/>
  <c r="AA5" i="4"/>
  <c r="Z5" i="4"/>
  <c r="Y5" i="4"/>
  <c r="X19" i="4"/>
  <c r="W19" i="4"/>
  <c r="V19" i="4"/>
  <c r="U19" i="4"/>
  <c r="T19" i="4"/>
  <c r="X15" i="4"/>
  <c r="W15" i="4"/>
  <c r="V15" i="4"/>
  <c r="U15" i="4"/>
  <c r="T15" i="4"/>
  <c r="X14" i="4"/>
  <c r="W14" i="4"/>
  <c r="V14" i="4"/>
  <c r="U14" i="4"/>
  <c r="T14" i="4"/>
  <c r="X13" i="4"/>
  <c r="W13" i="4"/>
  <c r="V13" i="4"/>
  <c r="U13" i="4"/>
  <c r="T13" i="4"/>
  <c r="X7" i="4"/>
  <c r="W7" i="4"/>
  <c r="V7" i="4"/>
  <c r="U7" i="4"/>
  <c r="T7" i="4"/>
  <c r="X6" i="4"/>
  <c r="W6" i="4"/>
  <c r="V6" i="4"/>
  <c r="U6" i="4"/>
  <c r="T6" i="4"/>
  <c r="X5" i="4"/>
  <c r="W5" i="4"/>
  <c r="V5" i="4"/>
  <c r="U5" i="4"/>
  <c r="T5" i="4"/>
  <c r="X44" i="4"/>
  <c r="W44" i="4"/>
  <c r="V44" i="4"/>
  <c r="U44" i="4"/>
  <c r="T44" i="4"/>
  <c r="X43" i="4"/>
  <c r="W43" i="4"/>
  <c r="V43" i="4"/>
  <c r="U43" i="4"/>
  <c r="T43" i="4"/>
  <c r="X42" i="4"/>
  <c r="W42" i="4"/>
  <c r="V42" i="4"/>
  <c r="U42" i="4"/>
  <c r="T42" i="4"/>
  <c r="X41" i="4"/>
  <c r="W41" i="4"/>
  <c r="V41" i="4"/>
  <c r="U41" i="4"/>
  <c r="T41" i="4"/>
  <c r="X40" i="4"/>
  <c r="W40" i="4"/>
  <c r="V40" i="4"/>
  <c r="U40" i="4"/>
  <c r="T40" i="4"/>
  <c r="X39" i="4"/>
  <c r="W39" i="4"/>
  <c r="V39" i="4"/>
  <c r="U39" i="4"/>
  <c r="T39" i="4"/>
  <c r="X38" i="4"/>
  <c r="W38" i="4"/>
  <c r="V38" i="4"/>
  <c r="U38" i="4"/>
  <c r="T38" i="4"/>
  <c r="X37" i="4"/>
  <c r="W37" i="4"/>
  <c r="V37" i="4"/>
  <c r="U37" i="4"/>
  <c r="T37" i="4"/>
  <c r="X36" i="4"/>
  <c r="W36" i="4"/>
  <c r="V36" i="4"/>
  <c r="U36" i="4"/>
  <c r="T36" i="4"/>
  <c r="X35" i="4"/>
  <c r="W35" i="4"/>
  <c r="V35" i="4"/>
  <c r="U35" i="4"/>
  <c r="T35" i="4"/>
  <c r="X33" i="4"/>
  <c r="W33" i="4"/>
  <c r="V33" i="4"/>
  <c r="U33" i="4"/>
  <c r="T33" i="4"/>
  <c r="X32" i="4"/>
  <c r="W32" i="4"/>
  <c r="V32" i="4"/>
  <c r="U32" i="4"/>
  <c r="T32" i="4"/>
  <c r="X31" i="4"/>
  <c r="W31" i="4"/>
  <c r="V31" i="4"/>
  <c r="U31" i="4"/>
  <c r="T31" i="4"/>
  <c r="X30" i="4"/>
  <c r="W30" i="4"/>
  <c r="V30" i="4"/>
  <c r="U30" i="4"/>
  <c r="T30" i="4"/>
  <c r="X29" i="4"/>
  <c r="W29" i="4"/>
  <c r="V29" i="4"/>
  <c r="U29" i="4"/>
  <c r="T29" i="4"/>
  <c r="X28" i="4"/>
  <c r="W28" i="4"/>
  <c r="V28" i="4"/>
  <c r="U28" i="4"/>
  <c r="T28" i="4"/>
  <c r="X27" i="4"/>
  <c r="W27" i="4"/>
  <c r="V27" i="4"/>
  <c r="U27" i="4"/>
  <c r="T27" i="4"/>
  <c r="X26" i="4"/>
  <c r="W26" i="4"/>
  <c r="V26" i="4"/>
  <c r="U26" i="4"/>
  <c r="T26" i="4"/>
  <c r="X25" i="4"/>
  <c r="W25" i="4"/>
  <c r="V25" i="4"/>
  <c r="U25" i="4"/>
  <c r="T25" i="4"/>
  <c r="X24" i="4"/>
  <c r="W24" i="4"/>
  <c r="V24" i="4"/>
  <c r="U24" i="4"/>
  <c r="T24" i="4"/>
  <c r="X23" i="4"/>
  <c r="W23" i="4"/>
  <c r="V23" i="4"/>
  <c r="U23" i="4"/>
  <c r="T23" i="4"/>
  <c r="S21" i="4"/>
  <c r="R21" i="4"/>
  <c r="Q21" i="4"/>
  <c r="P21" i="4"/>
  <c r="O21" i="4"/>
  <c r="S20" i="4"/>
  <c r="R20" i="4"/>
  <c r="Q20" i="4"/>
  <c r="P20" i="4"/>
  <c r="O20" i="4"/>
  <c r="S19" i="4"/>
  <c r="R19" i="4"/>
  <c r="Q19" i="4"/>
  <c r="P19" i="4"/>
  <c r="O19" i="4"/>
  <c r="S18" i="4"/>
  <c r="R18" i="4"/>
  <c r="Q18" i="4"/>
  <c r="P18" i="4"/>
  <c r="O18" i="4"/>
  <c r="S17" i="4"/>
  <c r="R17" i="4"/>
  <c r="Q17" i="4"/>
  <c r="P17" i="4"/>
  <c r="O17" i="4"/>
  <c r="S16" i="4"/>
  <c r="R16" i="4"/>
  <c r="Q16" i="4"/>
  <c r="P16" i="4"/>
  <c r="O16" i="4"/>
  <c r="S15" i="4"/>
  <c r="R15" i="4"/>
  <c r="Q15" i="4"/>
  <c r="P15" i="4"/>
  <c r="O15" i="4"/>
  <c r="S14" i="4"/>
  <c r="R14" i="4"/>
  <c r="Q14" i="4"/>
  <c r="P14" i="4"/>
  <c r="O14" i="4"/>
  <c r="S13" i="4"/>
  <c r="R13" i="4"/>
  <c r="Q13" i="4"/>
  <c r="P13" i="4"/>
  <c r="O13" i="4"/>
  <c r="S12" i="4"/>
  <c r="R12" i="4"/>
  <c r="Q12" i="4"/>
  <c r="P12" i="4"/>
  <c r="O12" i="4"/>
  <c r="S11" i="4"/>
  <c r="R11" i="4"/>
  <c r="Q11" i="4"/>
  <c r="P11" i="4"/>
  <c r="O11" i="4"/>
  <c r="S10" i="4"/>
  <c r="R10" i="4"/>
  <c r="Q10" i="4"/>
  <c r="P10" i="4"/>
  <c r="O10" i="4"/>
  <c r="S9" i="4"/>
  <c r="R9" i="4"/>
  <c r="Q9" i="4"/>
  <c r="P9" i="4"/>
  <c r="O9" i="4"/>
  <c r="S8" i="4"/>
  <c r="R8" i="4"/>
  <c r="Q8" i="4"/>
  <c r="P8" i="4"/>
  <c r="O8" i="4"/>
  <c r="S7" i="4"/>
  <c r="R7" i="4"/>
  <c r="Q7" i="4"/>
  <c r="P7" i="4"/>
  <c r="O7" i="4"/>
  <c r="S6" i="4"/>
  <c r="R6" i="4"/>
  <c r="Q6" i="4"/>
  <c r="P6" i="4"/>
  <c r="O6" i="4"/>
  <c r="S5" i="4"/>
  <c r="R5" i="4"/>
  <c r="Q5" i="4"/>
  <c r="P5" i="4"/>
  <c r="O5" i="4"/>
  <c r="S46" i="4"/>
  <c r="R46" i="4"/>
  <c r="Q46" i="4"/>
  <c r="P46" i="4"/>
  <c r="O46" i="4"/>
  <c r="S45" i="4"/>
  <c r="R45" i="4"/>
  <c r="Q45" i="4"/>
  <c r="P45" i="4"/>
  <c r="O45" i="4"/>
  <c r="S44" i="4"/>
  <c r="R44" i="4"/>
  <c r="Q44" i="4"/>
  <c r="P44" i="4"/>
  <c r="O44" i="4"/>
  <c r="S43" i="4"/>
  <c r="R43" i="4"/>
  <c r="Q43" i="4"/>
  <c r="P43" i="4"/>
  <c r="O43" i="4"/>
  <c r="S42" i="4"/>
  <c r="R42" i="4"/>
  <c r="Q42" i="4"/>
  <c r="P42" i="4"/>
  <c r="O42" i="4"/>
  <c r="S41" i="4"/>
  <c r="R41" i="4"/>
  <c r="Q41" i="4"/>
  <c r="P41" i="4"/>
  <c r="O41" i="4"/>
  <c r="S40" i="4"/>
  <c r="R40" i="4"/>
  <c r="Q40" i="4"/>
  <c r="P40" i="4"/>
  <c r="O40" i="4"/>
  <c r="S39" i="4"/>
  <c r="R39" i="4"/>
  <c r="Q39" i="4"/>
  <c r="P39" i="4"/>
  <c r="O39" i="4"/>
  <c r="S38" i="4"/>
  <c r="R38" i="4"/>
  <c r="Q38" i="4"/>
  <c r="P38" i="4"/>
  <c r="O38" i="4"/>
  <c r="S37" i="4"/>
  <c r="R37" i="4"/>
  <c r="Q37" i="4"/>
  <c r="P37" i="4"/>
  <c r="O37" i="4"/>
  <c r="S36" i="4"/>
  <c r="R36" i="4"/>
  <c r="Q36" i="4"/>
  <c r="P36" i="4"/>
  <c r="O36" i="4"/>
  <c r="S35" i="4"/>
  <c r="R35" i="4"/>
  <c r="Q35" i="4"/>
  <c r="P35" i="4"/>
  <c r="O35" i="4"/>
  <c r="S33" i="4"/>
  <c r="R33" i="4"/>
  <c r="Q33" i="4"/>
  <c r="P33" i="4"/>
  <c r="O33" i="4"/>
  <c r="S32" i="4"/>
  <c r="R32" i="4"/>
  <c r="Q32" i="4"/>
  <c r="P32" i="4"/>
  <c r="O32" i="4"/>
  <c r="S31" i="4"/>
  <c r="R31" i="4"/>
  <c r="Q31" i="4"/>
  <c r="P31" i="4"/>
  <c r="O31" i="4"/>
  <c r="S30" i="4"/>
  <c r="R30" i="4"/>
  <c r="Q30" i="4"/>
  <c r="P30" i="4"/>
  <c r="O30" i="4"/>
  <c r="S29" i="4"/>
  <c r="R29" i="4"/>
  <c r="Q29" i="4"/>
  <c r="P29" i="4"/>
  <c r="O29" i="4"/>
  <c r="S27" i="4"/>
  <c r="R27" i="4"/>
  <c r="Q27" i="4"/>
  <c r="P27" i="4"/>
  <c r="O27" i="4"/>
  <c r="S25" i="4"/>
  <c r="R25" i="4"/>
  <c r="Q25" i="4"/>
  <c r="P25" i="4"/>
  <c r="O25" i="4"/>
  <c r="S24" i="4"/>
  <c r="R24" i="4"/>
  <c r="Q24" i="4"/>
  <c r="P24" i="4"/>
  <c r="O24" i="4"/>
  <c r="S22" i="4"/>
  <c r="R22" i="4"/>
  <c r="Q22" i="4"/>
  <c r="P22" i="4"/>
  <c r="O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4" i="4"/>
  <c r="M14" i="4"/>
  <c r="L14" i="4"/>
  <c r="K14" i="4"/>
  <c r="J14" i="4"/>
  <c r="N9" i="4"/>
  <c r="M9" i="4"/>
  <c r="L9" i="4"/>
  <c r="K9" i="4"/>
  <c r="J9" i="4"/>
  <c r="N8" i="4"/>
  <c r="M8" i="4"/>
  <c r="L8" i="4"/>
  <c r="K8" i="4"/>
  <c r="J8" i="4"/>
  <c r="N5" i="4"/>
  <c r="M5" i="4"/>
  <c r="L5" i="4"/>
  <c r="K5" i="4"/>
  <c r="J5" i="4"/>
  <c r="J22" i="4"/>
  <c r="K22" i="4"/>
  <c r="L22" i="4"/>
  <c r="M22" i="4"/>
  <c r="N22" i="4"/>
  <c r="J34" i="4"/>
  <c r="K34" i="4"/>
  <c r="L34" i="4"/>
  <c r="M34" i="4"/>
  <c r="N34" i="4"/>
  <c r="J44" i="4"/>
  <c r="K44" i="4"/>
  <c r="L44" i="4"/>
  <c r="M44" i="4"/>
  <c r="N44" i="4"/>
  <c r="J45" i="4"/>
  <c r="K45" i="4"/>
  <c r="L45" i="4"/>
  <c r="M45" i="4"/>
  <c r="N45" i="4"/>
  <c r="J46" i="4"/>
  <c r="K46" i="4"/>
  <c r="L46" i="4"/>
  <c r="M46" i="4"/>
  <c r="N46" i="4"/>
  <c r="I21" i="4"/>
  <c r="H21" i="4"/>
  <c r="G21" i="4"/>
  <c r="F21" i="4"/>
  <c r="E21" i="4"/>
  <c r="AI22" i="8" l="1"/>
  <c r="AH22" i="8"/>
  <c r="AI25" i="8"/>
  <c r="AH25" i="8"/>
  <c r="AI40" i="8"/>
  <c r="AH40" i="8"/>
  <c r="AI27" i="8"/>
  <c r="AH27" i="8"/>
  <c r="AH28" i="8"/>
  <c r="AI28" i="8"/>
  <c r="AI29" i="8"/>
  <c r="AH29" i="8"/>
  <c r="AI30" i="8"/>
  <c r="AH30" i="8"/>
  <c r="AH31" i="8"/>
  <c r="AI31" i="8"/>
  <c r="AI33" i="8"/>
  <c r="AH33" i="8"/>
  <c r="AH35" i="8"/>
  <c r="AI35" i="8"/>
  <c r="AH39" i="8"/>
  <c r="AI39" i="8"/>
  <c r="AI45" i="8"/>
  <c r="AH45" i="8"/>
  <c r="AI20" i="8"/>
  <c r="AH20" i="8"/>
  <c r="AH24" i="8"/>
  <c r="AI24" i="8"/>
  <c r="AH32" i="8"/>
  <c r="AI32" i="8"/>
  <c r="AI36" i="8"/>
  <c r="AH36" i="8"/>
  <c r="AI16" i="8"/>
  <c r="AH16" i="8"/>
  <c r="AH18" i="8"/>
  <c r="AI18" i="8"/>
  <c r="AH34" i="8"/>
  <c r="AI34" i="8"/>
  <c r="AI37" i="8"/>
  <c r="AH37" i="8"/>
  <c r="AH38" i="8"/>
  <c r="AI38" i="8"/>
  <c r="AH43" i="8"/>
  <c r="AI43" i="8"/>
  <c r="AH21" i="8"/>
  <c r="AI21" i="8"/>
  <c r="AI5" i="8"/>
  <c r="AH5" i="8"/>
  <c r="AH6" i="8"/>
  <c r="AI6" i="8"/>
  <c r="AI7" i="8"/>
  <c r="AH7" i="8"/>
  <c r="AI8" i="8"/>
  <c r="AH8" i="8"/>
  <c r="AI9" i="8"/>
  <c r="AH9" i="8"/>
  <c r="AI10" i="8"/>
  <c r="AH10" i="8"/>
  <c r="AI11" i="8"/>
  <c r="AH11" i="8"/>
  <c r="AI12" i="8"/>
  <c r="AH12" i="8"/>
  <c r="AI13" i="8"/>
  <c r="AH13" i="8"/>
  <c r="AH14" i="8"/>
  <c r="AI14" i="8"/>
  <c r="AH15" i="8"/>
  <c r="AI15" i="8"/>
  <c r="AI17" i="8"/>
  <c r="AH17" i="8"/>
  <c r="AI19" i="8"/>
  <c r="AH19" i="8"/>
  <c r="AI23" i="8"/>
  <c r="AH23" i="8"/>
  <c r="AI26" i="8"/>
  <c r="AH26" i="8"/>
  <c r="AI41" i="8"/>
  <c r="AH41" i="8"/>
  <c r="AI42" i="8"/>
  <c r="AH42" i="8"/>
  <c r="AH44" i="8"/>
  <c r="AI44" i="8"/>
  <c r="AI46" i="8"/>
  <c r="AH46" i="8"/>
  <c r="I46" i="4"/>
  <c r="H46" i="4"/>
  <c r="G46" i="4"/>
  <c r="F46" i="4"/>
  <c r="E46" i="4"/>
  <c r="D24" i="4"/>
  <c r="D23" i="4" l="1"/>
  <c r="D26" i="4"/>
  <c r="D25" i="4" l="1"/>
  <c r="D46" i="4" l="1"/>
  <c r="D43" i="4"/>
  <c r="D39" i="4"/>
  <c r="D35" i="4"/>
  <c r="D30" i="4"/>
  <c r="D10" i="4"/>
  <c r="D22" i="4" l="1"/>
  <c r="D31" i="4"/>
  <c r="D36" i="4"/>
  <c r="D40" i="4"/>
  <c r="D44" i="4"/>
  <c r="D28" i="4"/>
  <c r="D32" i="4"/>
  <c r="D37" i="4"/>
  <c r="D41" i="4"/>
  <c r="D45" i="4"/>
  <c r="D17" i="4"/>
  <c r="D33" i="4"/>
  <c r="D27" i="4"/>
  <c r="D29" i="4"/>
  <c r="D34" i="4"/>
  <c r="D38" i="4"/>
  <c r="D42" i="4"/>
  <c r="D6" i="4"/>
  <c r="D19" i="4"/>
  <c r="D16" i="4"/>
  <c r="D14" i="4"/>
  <c r="D21" i="4"/>
  <c r="D7" i="4"/>
  <c r="D11" i="4"/>
  <c r="D8" i="4"/>
  <c r="D20" i="4"/>
  <c r="D15" i="4"/>
  <c r="D12" i="4"/>
  <c r="D18" i="4"/>
  <c r="D9" i="4"/>
  <c r="D13" i="4"/>
  <c r="D5" i="4" l="1"/>
</calcChain>
</file>

<file path=xl/sharedStrings.xml><?xml version="1.0" encoding="utf-8"?>
<sst xmlns="http://schemas.openxmlformats.org/spreadsheetml/2006/main" count="1711" uniqueCount="1711">
  <si>
    <r>
      <rPr>
        <sz val="10"/>
        <color theme="0"/>
        <rFont val="Verdana"/>
        <family val="2"/>
      </rPr>
      <t>Ικανότητες</t>
    </r>
  </si>
  <si>
    <r>
      <rPr>
        <b/>
        <sz val="10"/>
        <color theme="0"/>
        <rFont val="Verdana"/>
        <family val="2"/>
      </rPr>
      <t>ΑΞΙΟΛΟΓΗΣΗ ΕΡΓΑΖΟΜΕΝΩΝ ΕΠΙΧΕΙΡΗΣΙΑΚΟΥ ΕΠΙΠΕΔΟΥ</t>
    </r>
  </si>
  <si>
    <r>
      <rPr>
        <sz val="10"/>
        <color theme="0"/>
        <rFont val="Verdana"/>
        <family val="2"/>
      </rPr>
      <t>Σύνολο αξιολογηθέντων εργαζομένων</t>
    </r>
  </si>
  <si>
    <r>
      <rPr>
        <sz val="10"/>
        <color theme="0"/>
        <rFont val="Verdana"/>
        <family val="2"/>
      </rPr>
      <t>Επιθυμητό επίπεδο 1</t>
    </r>
  </si>
  <si>
    <r>
      <rPr>
        <sz val="10"/>
        <color theme="0"/>
        <rFont val="Verdana"/>
        <family val="2"/>
      </rPr>
      <t>Επιθυμητό επίπεδο 2</t>
    </r>
  </si>
  <si>
    <r>
      <rPr>
        <sz val="10"/>
        <color theme="0"/>
        <rFont val="Verdana"/>
        <family val="2"/>
      </rPr>
      <t>Επιθυμητό επίπεδο 3</t>
    </r>
  </si>
  <si>
    <r>
      <rPr>
        <sz val="10"/>
        <color theme="0"/>
        <rFont val="Verdana"/>
        <family val="2"/>
      </rPr>
      <t>Επιθυμητό επίπεδο 4</t>
    </r>
  </si>
  <si>
    <r>
      <rPr>
        <sz val="10"/>
        <color rgb="FFFFFFFF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</si>
  <si>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rgb="FFFFFFFF"/>
        <rFont val="Verdana"/>
        <family val="2"/>
      </rPr>
      <t>Επιλέχθηκε για ανάπτυξη</t>
    </r>
  </si>
  <si>
    <r>
      <rPr>
        <sz val="10"/>
        <color rgb="FFFFFFFF"/>
        <rFont val="Verdana"/>
        <family val="2"/>
      </rPr>
      <t>Δράση</t>
    </r>
  </si>
  <si>
    <r>
      <rPr>
        <sz val="10"/>
        <color rgb="FFFFFFFF"/>
        <rFont val="Verdana"/>
        <family val="2"/>
      </rPr>
      <t>Χρονοδιάγραμμα</t>
    </r>
  </si>
  <si>
    <r>
      <rPr>
        <sz val="10"/>
        <color theme="0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</si>
  <si>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theme="0"/>
        <rFont val="Verdana"/>
        <family val="2"/>
      </rPr>
      <t>Επιχειρησιακές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</si>
  <si>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</si>
  <si>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Προδιαγραφές, διαδικασίες και μεθοδολογίες ελέγχου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</si>
  <si>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</si>
  <si>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</si>
  <si>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</si>
  <si>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</si>
  <si>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</si>
  <si>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</si>
  <si>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Επιλεξιμότητα των δαπανών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</si>
  <si>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</si>
  <si>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</si>
  <si>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</si>
  <si>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</si>
  <si>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</si>
  <si>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</si>
  <si>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</si>
  <si>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</si>
  <si>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</si>
  <si>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</si>
  <si>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</si>
  <si>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Διαχείριση του κινδύνου απάτης (περιλ. μέτρων πρόληψης, εντοπισμού και μετριασμού)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</si>
  <si>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</si>
  <si>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</si>
  <si>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</si>
  <si>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</si>
  <si>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</si>
  <si>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</si>
  <si>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</si>
  <si>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</si>
  <si>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</si>
  <si>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</si>
  <si>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</si>
  <si>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Απλουστευμένες επιλογές κόστους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</si>
  <si>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</si>
  <si>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</si>
  <si>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</si>
  <si>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</si>
  <si>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</si>
  <si>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</si>
  <si>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</si>
  <si>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</si>
  <si>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</si>
  <si>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</si>
  <si>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</si>
  <si>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Χρηματοπιστωτικά μέσα που σχετίζονται με τη λειτουργία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</si>
  <si>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</si>
  <si>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</si>
  <si>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</si>
  <si>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</si>
  <si>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</si>
  <si>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</si>
  <si>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</si>
  <si>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</si>
  <si>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</si>
  <si>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</si>
  <si>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</si>
  <si>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Οριζόντια θέματα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</si>
  <si>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</si>
  <si>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</si>
  <si>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</si>
  <si>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</si>
  <si>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</si>
  <si>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</si>
  <si>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</si>
  <si>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</si>
  <si>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</si>
  <si>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</si>
  <si>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</si>
  <si>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</si>
  <si>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</si>
  <si>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</si>
  <si>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</si>
  <si>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</si>
  <si>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Κανόνες για τις δημόσιες συμβάσεις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</si>
  <si>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</si>
  <si>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</si>
  <si>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</si>
  <si>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</si>
  <si>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</si>
  <si>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</si>
  <si>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</si>
  <si>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</si>
  <si>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</si>
  <si>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</si>
  <si>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</si>
  <si>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</si>
  <si>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</si>
  <si>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</si>
  <si>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</si>
  <si>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</si>
  <si>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Κρατικές ενισχύσεις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</si>
  <si>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</si>
  <si>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</si>
  <si>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</si>
  <si>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</si>
  <si>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</si>
  <si>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</si>
  <si>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</si>
  <si>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</si>
  <si>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</si>
  <si>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</si>
  <si>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</si>
  <si>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</si>
  <si>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</si>
  <si>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</si>
  <si>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</si>
  <si>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</si>
  <si>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Γενικές διατάξεις ενωσιακών / εθνικών νομοθετικών πράξεων για τα ΕΔΕΤ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</si>
  <si>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</si>
  <si>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</si>
  <si>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</si>
  <si>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</si>
  <si>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</si>
  <si>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</si>
  <si>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</si>
  <si>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</si>
  <si>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</si>
  <si>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</si>
  <si>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</si>
  <si>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Πρότυπα ελέγχου ΤΠ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</si>
  <si>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</si>
  <si>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</si>
  <si>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</si>
  <si>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</si>
  <si>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</si>
  <si>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</si>
  <si>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Μέθοδοι δειγματοληψίας και παρέκτασης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</si>
  <si>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</si>
  <si>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</si>
  <si>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</si>
  <si>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</si>
  <si>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</si>
  <si>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</si>
  <si>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</si>
  <si>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</si>
  <si>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</si>
  <si>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</si>
  <si>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</si>
  <si>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Χρηματοδοτικό κενό και παραγωγή εσόδων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</si>
  <si>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</si>
  <si>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</si>
  <si>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</si>
  <si>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</si>
  <si>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</si>
  <si>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</si>
  <si>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</si>
  <si>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</si>
  <si>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</si>
  <si>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</si>
  <si>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</si>
  <si>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</si>
  <si>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</si>
  <si>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</si>
  <si>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</si>
  <si>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</si>
  <si>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Διαδικασίες / νομοθεσία σχετικά με μείζονα έργα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</si>
  <si>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</si>
  <si>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</si>
  <si>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</si>
  <si>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</si>
  <si>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</si>
  <si>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</si>
  <si>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</si>
  <si>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</si>
  <si>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</si>
  <si>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</si>
  <si>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</si>
  <si>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</si>
  <si>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</si>
  <si>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</si>
  <si>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</si>
  <si>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</si>
  <si>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</si>
  <si>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</si>
  <si>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</si>
  <si>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</si>
  <si>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</si>
  <si>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</si>
  <si>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</si>
  <si>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</si>
  <si>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</si>
  <si>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</si>
  <si>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</si>
  <si>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</si>
  <si>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Διοικητικές διαδικασίες για την προμήθεια αγαθών και υπηρεσιών στο πλαίσιο της Τεχνικής Βοήθειας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</si>
  <si>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</si>
  <si>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</si>
  <si>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</si>
  <si>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</si>
  <si>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</si>
  <si>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</si>
  <si>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</si>
  <si>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</si>
  <si>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</si>
  <si>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</si>
  <si>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</si>
  <si>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Δείκτες εισόδου, εξόδου, αποτελεσμάτων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</si>
  <si>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</si>
  <si>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</si>
  <si>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</si>
  <si>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</si>
  <si>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</si>
  <si>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</si>
  <si>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</si>
  <si>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</si>
  <si>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</si>
  <si>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</si>
  <si>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</si>
  <si>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Χαρακτήρας κινήτρου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</si>
  <si>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</si>
  <si>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</si>
  <si>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</si>
  <si>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</si>
  <si>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</si>
  <si>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</si>
  <si>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Διαχείριση προγράμματος και διαχείριση του κύκλου των έργων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</si>
  <si>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</si>
  <si>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</si>
  <si>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</si>
  <si>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</si>
  <si>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</si>
  <si>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</si>
  <si>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</si>
  <si>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</si>
  <si>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</si>
  <si>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</si>
  <si>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Διοικητικές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</si>
  <si>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</si>
  <si>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Ανάπτυξη και διοίκηση προσωπικού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</si>
  <si>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</si>
  <si>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</si>
  <si>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</si>
  <si>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</si>
  <si>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</si>
  <si>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</si>
  <si>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</si>
  <si>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</si>
  <si>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</si>
  <si>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</si>
  <si>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</si>
  <si>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</si>
  <si>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</si>
  <si>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</si>
  <si>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</si>
  <si>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</si>
  <si>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Λήψη αποφάσεων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</si>
  <si>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</si>
  <si>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</si>
  <si>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</si>
  <si>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</si>
  <si>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</si>
  <si>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</si>
  <si>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</si>
  <si>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</si>
  <si>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</si>
  <si>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</si>
  <si>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</si>
  <si>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Ανάθεση καθηκόντων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</si>
  <si>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</si>
  <si>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</si>
  <si>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</si>
  <si>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</si>
  <si>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</si>
  <si>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</si>
  <si>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</si>
  <si>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</si>
  <si>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</si>
  <si>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</si>
  <si>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</si>
  <si>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Διευκόλυνση και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</si>
  <si>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</si>
  <si>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</si>
  <si>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</si>
  <si>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</si>
  <si>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</si>
  <si>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</si>
  <si>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</si>
  <si>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</si>
  <si>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</si>
  <si>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</si>
  <si>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</si>
  <si>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</si>
  <si>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</si>
  <si>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</si>
  <si>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</si>
  <si>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</si>
  <si>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Ηγετική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</si>
  <si>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</si>
  <si>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</si>
  <si>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</si>
  <si>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</si>
  <si>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</si>
  <si>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</si>
  <si>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</si>
  <si>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</si>
  <si>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</si>
  <si>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</si>
  <si>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</si>
  <si>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Διαχείριση ενδιαφερομένων σε πολλαπλά επίπεδα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</si>
  <si>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</si>
  <si>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</si>
  <si>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</si>
  <si>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</si>
  <si>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</si>
  <si>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</si>
  <si>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</si>
  <si>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</si>
  <si>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</si>
  <si>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</si>
  <si>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</si>
  <si>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</si>
  <si>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</si>
  <si>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</si>
  <si>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</si>
  <si>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</si>
  <si>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Διαπραγμάτευση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</si>
  <si>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</si>
  <si>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</si>
  <si>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</si>
  <si>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</si>
  <si>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</si>
  <si>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</si>
  <si>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</si>
  <si>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</si>
  <si>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</si>
  <si>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</si>
  <si>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</si>
  <si>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Προσανατολισμός στα αποτελέσματα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</si>
  <si>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</si>
  <si>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</si>
  <si>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</si>
  <si>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</si>
  <si>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</si>
  <si>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</si>
  <si>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</si>
  <si>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</si>
  <si>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</si>
  <si>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</si>
  <si>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</si>
  <si>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Στρατηγική διαχείριση στόχων και πρωτοβουλιών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</si>
  <si>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</si>
  <si>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</si>
  <si>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</si>
  <si>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</si>
  <si>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</si>
  <si>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</si>
  <si>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</si>
  <si>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</si>
  <si>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</si>
  <si>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</si>
  <si>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</si>
  <si>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Διαχείριση κινδύνου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</si>
  <si>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</si>
  <si>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</si>
  <si>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</si>
  <si>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</si>
  <si>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</si>
  <si>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</si>
  <si>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</si>
  <si>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</si>
  <si>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</si>
  <si>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</si>
  <si>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</si>
  <si>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Σχεδιασμός πόρων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</si>
  <si>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</si>
  <si>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</si>
  <si>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</si>
  <si>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</si>
  <si>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</si>
  <si>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</si>
  <si>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</si>
  <si>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</si>
  <si>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</si>
  <si>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</si>
  <si>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</si>
  <si>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Ανάπτυξη και υλοποίηση στρατηγικής για τους ανθρώπινους πόρους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</si>
  <si>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</si>
  <si>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</si>
  <si>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</si>
  <si>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</si>
  <si>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</si>
  <si>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</si>
  <si>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</si>
  <si>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</si>
  <si>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</si>
  <si>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</si>
  <si>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</si>
  <si>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</si>
  <si>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</si>
  <si>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</si>
  <si>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</si>
  <si>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Επαγγελματικές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</si>
  <si>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</si>
  <si>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Αναλυτικές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</si>
  <si>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</si>
  <si>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</si>
  <si>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</si>
  <si>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</si>
  <si>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</si>
  <si>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</si>
  <si>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</si>
  <si>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</si>
  <si>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</si>
  <si>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</si>
  <si>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</si>
  <si>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Γραπτή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</si>
  <si>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</si>
  <si>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</si>
  <si>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</si>
  <si>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</si>
  <si>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</si>
  <si>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</si>
  <si>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</si>
  <si>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</si>
  <si>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</si>
  <si>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</si>
  <si>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</si>
  <si>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Προφορική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</si>
  <si>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</si>
  <si>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</si>
  <si>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</si>
  <si>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</si>
  <si>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</si>
  <si>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</si>
  <si>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</si>
  <si>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</si>
  <si>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</si>
  <si>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</si>
  <si>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</si>
  <si>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Διαχείριση συγκρούσεων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</si>
  <si>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</si>
  <si>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</si>
  <si>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</si>
  <si>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</si>
  <si>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</si>
  <si>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</si>
  <si>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</si>
  <si>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</si>
  <si>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</si>
  <si>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</si>
  <si>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</si>
  <si>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Ευελιξία και προσαρμοστικότητα σε αλλαγές 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</si>
  <si>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</si>
  <si>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</si>
  <si>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</si>
  <si>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</si>
  <si>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</si>
  <si>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</si>
  <si>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</si>
  <si>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</si>
  <si>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</si>
  <si>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</si>
  <si>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</si>
  <si>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Επίλυση προβλημάτων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</si>
  <si>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</si>
  <si>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</si>
  <si>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</si>
  <si>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</si>
  <si>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</si>
  <si>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</si>
  <si>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</si>
  <si>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</si>
  <si>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</si>
  <si>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</si>
  <si>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</si>
  <si>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Εργασία σε ομάδα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</si>
  <si>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</si>
  <si>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</si>
  <si>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</si>
  <si>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</si>
  <si>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</si>
  <si>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</si>
  <si>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</si>
  <si>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</si>
  <si>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</si>
  <si>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</si>
  <si>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</si>
  <si>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Τεχνολογική ικανότητα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</si>
  <si>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</si>
  <si>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</si>
  <si>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</si>
  <si>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</si>
  <si>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</si>
  <si>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</si>
  <si>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</si>
  <si>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</si>
  <si>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</si>
  <si>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</si>
  <si>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</si>
  <si>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Χρήση συστήματος παρακολούθησης και πληροφόρησης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</si>
  <si>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</si>
  <si>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</si>
  <si>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</si>
  <si>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</si>
  <si>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</si>
  <si>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</si>
  <si>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</si>
  <si>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</si>
  <si>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</si>
  <si>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</si>
  <si>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</si>
  <si>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Εκπροσώπηση του φορέα στον έξω κόσμο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</si>
  <si>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</si>
  <si>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</si>
  <si>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</si>
  <si>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</si>
  <si>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</si>
  <si>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</si>
  <si>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Συναφείς γλωσσικές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</si>
  <si>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</si>
  <si>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</si>
  <si>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</si>
  <si>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</si>
  <si>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</si>
  <si>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</si>
  <si>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</si>
  <si>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</si>
  <si>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</si>
  <si>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</si>
  <si>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</si>
  <si>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Διαπολιτισμικές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</si>
  <si>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</si>
  <si>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</si>
  <si>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</si>
  <si>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</si>
  <si>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</si>
  <si>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b/>
        <sz val="10"/>
        <color theme="0"/>
        <rFont val="Verdana"/>
        <family val="2"/>
      </rPr>
      <t xml:space="preserve">Επικολλήστε τα δεδομένα εδώ </t>
    </r>
  </si>
  <si>
    <r>
      <rPr>
        <sz val="8"/>
        <color theme="0"/>
        <rFont val="Verdana"/>
        <family val="2"/>
      </rPr>
      <t>AA.O.C01 Οικονομική διαχείριση - Αυτοαξιολόγηση: [pipe:1320] - Αξιολόγηση επόπτη: [pipe:1069] - Επιθυμητό επίπεδο επάρκειας:4</t>
    </r>
  </si>
  <si>
    <r>
      <rPr>
        <sz val="8"/>
        <color theme="0"/>
        <rFont val="Verdana"/>
        <family val="2"/>
      </rPr>
      <t>AA.O.C01 Οικονομική διαχείριση - Αυτοαξιολόγηση: [pipe:1320] - Αξιολόγηση επόπτη: [pipe:1069] - Επιθυμητό επίπεδο επάρκειας:3</t>
    </r>
  </si>
  <si>
    <r>
      <rPr>
        <sz val="8"/>
        <color theme="0"/>
        <rFont val="Verdana"/>
        <family val="2"/>
      </rPr>
      <t>AA.O.C01 Οικονομική διαχείριση - Αυτοαξιολόγηση: [pipe:1320] - Αξιολόγηση επόπτη: [pipe:1069] - Επιθυμητό επίπεδο επάρκειας:2</t>
    </r>
  </si>
  <si>
    <r>
      <rPr>
        <sz val="8"/>
        <color theme="0"/>
        <rFont val="Verdana"/>
        <family val="2"/>
      </rPr>
      <t>AA.O.C02 Επιλεξιμότητα των δαπανών - Αυτοαξιολόγηση: [pipe:1321] - Αξιολόγηση επόπτη: [pipe:211] - Επιθυμητό επίπεδο επάρκειας:4</t>
    </r>
  </si>
  <si>
    <r>
      <rPr>
        <sz val="8"/>
        <color theme="0"/>
        <rFont val="Verdana"/>
        <family val="2"/>
      </rPr>
      <t>AA.O.C02 Επιλεξιμότητα των δαπανών - Αυτοαξιολόγηση: [pipe:1321] - Αξιολόγηση επόπτη: [pipe:211] - Επιθυμητό επίπεδο επάρκειας:3</t>
    </r>
  </si>
  <si>
    <r>
      <rPr>
        <sz val="8"/>
        <color theme="0"/>
        <rFont val="Verdana"/>
        <family val="2"/>
      </rPr>
      <t>AA.O.C03 Διαχείριση του κινδύνου απάτης (περιλ. μέτρων πρόληψης, εντοπισμού και μετριασμού) - Αυτοαξιολόγηση: [pipe:1322] - Αξιολόγηση επόπτη: [pipe:212] - Επιθυμητό επίπεδο επάρκειας: 4</t>
    </r>
  </si>
  <si>
    <r>
      <rPr>
        <sz val="8"/>
        <color theme="0"/>
        <rFont val="Verdana"/>
        <family val="2"/>
      </rPr>
      <t>AA.O.C03 Διαχείριση του κινδύνου απάτης (περιλ. μέτρων πρόληψης, εντοπισμού και μετριασμού) - Αυτοαξιολόγηση: [pipe:1322] - Αξιολόγηση επόπτη: [pipe:212] - Επιθυμητό επίπεδο επάρκειας: 3</t>
    </r>
  </si>
  <si>
    <r>
      <rPr>
        <sz val="8"/>
        <color theme="0"/>
        <rFont val="Verdana"/>
        <family val="2"/>
      </rPr>
      <t>AA.O.C04 Απλουστευμένες επιλογές κόστους - Αυτοαξιολόγηση: [pipe:1323] - Αξιολόγηση επόπτη: [pipe:213] - Επιθυμητό επίπεδο επάρκειας: 3</t>
    </r>
  </si>
  <si>
    <r>
      <rPr>
        <sz val="8"/>
        <color theme="0"/>
        <rFont val="Verdana"/>
        <family val="2"/>
      </rPr>
      <t>AA.O.C04 Απλουστευμένες επιλογές κόστους - Αυτοαξιολόγηση: [pipe:1323] - Αξιολόγηση επόπτη: [pipe:213] - Επιθυμητό επίπεδο επάρκειας: 2</t>
    </r>
  </si>
  <si>
    <r>
      <rPr>
        <sz val="8"/>
        <color theme="0"/>
        <rFont val="Verdana"/>
        <family val="2"/>
      </rPr>
      <t>AA.O.C05 Χρηματοπιστωτικά μέσα που σχετίζονται με τη λειτουργία - Αυτοαξιολόγηση: [pipe:1324] - Αξιολόγηση επόπτη: [pipe:214] - Επιθυμητό επίπεδο επάρκειας: 3</t>
    </r>
  </si>
  <si>
    <r>
      <rPr>
        <sz val="8"/>
        <color theme="0"/>
        <rFont val="Verdana"/>
        <family val="2"/>
      </rPr>
      <t>AA.O.C05 Χρηματοπιστωτικά μέσα που σχετίζονται με τη λειτουργία - Αυτοαξιολόγηση: [pipe:1324] - Αξιολόγηση επόπτη: [pipe:214] - Επιθυμητό επίπεδο επάρκειας: 2</t>
    </r>
  </si>
  <si>
    <r>
      <rPr>
        <sz val="8"/>
        <color theme="0"/>
        <rFont val="Verdana"/>
        <family val="2"/>
      </rPr>
      <t>AA.O.C06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[pipe:1325] - Αξιολόγηση επόπτη: [pipe:215] - Επιθυμητό επίπεδο επάρκειας: 3</t>
    </r>
  </si>
  <si>
    <r>
      <rPr>
        <sz val="8"/>
        <color theme="0"/>
        <rFont val="Verdana"/>
        <family val="2"/>
      </rPr>
      <t>AA.O.C07 Κανόνες για τις δημόσιες συμβάσεις - Αυτοαξιολόγηση: [pipe:1326] - Αξιολόγηση επόπτη: [pipe:216] - Επιθυμητό επίπεδο επάρκειας: 3</t>
    </r>
  </si>
  <si>
    <r>
      <rPr>
        <sz val="8"/>
        <color theme="0"/>
        <rFont val="Verdana"/>
        <family val="2"/>
      </rPr>
      <t>AA.O.C08 Κρατικές ενισχύσεις - Αυτοαξιολόγηση: [pipe:1327] - Αξιολόγηση επόπτη: [pipe:217] - Επιθυμητό επίπεδο επάρκειας: 3</t>
    </r>
  </si>
  <si>
    <r>
      <rPr>
        <sz val="8"/>
        <color theme="0"/>
        <rFont val="Verdana"/>
        <family val="2"/>
      </rPr>
      <t>AA.O.C09 Γενικές διατάξεις ενωσιακών / εθνικών νομοθετικών πράξεων για τα ΕΔΕΤ - Αυτοαξιολόγηση: [pipe:1327] - Αξιολόγηση επόπτη: [pipe:217] - Επιθυμητό επίπεδο επάρκειας: 4</t>
    </r>
  </si>
  <si>
    <r>
      <rPr>
        <sz val="8"/>
        <color theme="0"/>
        <rFont val="Verdana"/>
        <family val="2"/>
      </rPr>
      <t>AA.O.C09 Γενικές διατάξεις ενωσιακών / εθνικών νομοθετικών πράξεων για τα ΕΔΕΤ - Αυτοαξιολόγηση: [pipe:1327] - Αξιολόγηση επόπτη: [pipe:217] - Επιθυμητό επίπεδο επάρκειας: 3</t>
    </r>
  </si>
  <si>
    <r>
      <rPr>
        <sz val="8"/>
        <color theme="0"/>
        <rFont val="Verdana"/>
        <family val="2"/>
      </rPr>
      <t>AA.O.C10 Πρότυπα ελέγχου ΤΠ - Αυτοαξιολόγηση: [pipe:1329] - Αξιολόγηση επόπτη: [pipe:219] - Επιθυμητό επίπεδο επάρκειας: 4</t>
    </r>
  </si>
  <si>
    <r>
      <rPr>
        <sz val="8"/>
        <color theme="0"/>
        <rFont val="Verdana"/>
        <family val="2"/>
      </rPr>
      <t>AA.O.C10 Πρότυπα ελέγχου ΤΠ - Αυτοαξιολόγηση: [pipe:1329] - Αξιολόγηση επόπτη: [pipe:219] - Επιθυμητό επίπεδο επάρκειας: 3</t>
    </r>
  </si>
  <si>
    <r>
      <rPr>
        <sz val="8"/>
        <color theme="0"/>
        <rFont val="Verdana"/>
        <family val="2"/>
      </rPr>
      <t>AA.O.C10 Πρότυπα ελέγχου ΤΠ - Αυτοαξιολόγηση: [pipe:1329] - Αξιολόγηση επόπτη: [pipe:219] - Επιθυμητό επίπεδο επάρκειας: 2</t>
    </r>
  </si>
  <si>
    <r>
      <rPr>
        <sz val="8"/>
        <color theme="0"/>
        <rFont val="Verdana"/>
        <family val="2"/>
      </rPr>
      <t>AA.O.C11 Μέθοδοι δειγματοληψίας και παρέκτασης - Αυτοαξιολόγηση: [pipe:1330] - Αξιολόγηση επόπτη: [pipe:220] - Επιθυμητό επίπεδο επάρκειας: 4</t>
    </r>
  </si>
  <si>
    <r>
      <rPr>
        <sz val="8"/>
        <color theme="0"/>
        <rFont val="Verdana"/>
        <family val="2"/>
      </rPr>
      <t>AA.O.C11 Μέθοδοι δειγματοληψίας και παρέκτασης - Αυτοαξιολόγηση: [pipe:1330] - Αξιολόγηση επόπτη: [pipe:220] - Επιθυμητό επίπεδο επάρκειας: 3</t>
    </r>
  </si>
  <si>
    <r>
      <rPr>
        <sz val="8"/>
        <color theme="0"/>
        <rFont val="Verdana"/>
        <family val="2"/>
      </rPr>
      <t>AA.O.C12 Χρηματοδοτικό κενό και παραγωγή εσόδων - Αυτοαξιολόγηση: [pipe:1332] - Αξιολόγηση επόπτη: [pipe:222] - Επιθυμητό επίπεδο επάρκειας: 3</t>
    </r>
  </si>
  <si>
    <r>
      <rPr>
        <sz val="8"/>
        <color theme="0"/>
        <rFont val="Verdana"/>
        <family val="2"/>
      </rPr>
      <t>AA.O.C13 Διαδικασίες / νομοθεσία σχετικά με μείζονα έργα - Αυτοαξιολόγηση: [pipe:1333] - Αξιολόγηση επόπτη: [pipe:223] - Επιθυμητό επίπεδο επάρκειας: 3</t>
    </r>
  </si>
  <si>
    <r>
      <rPr>
        <sz val="8"/>
        <color theme="0"/>
        <rFont val="Verdana"/>
        <family val="2"/>
      </rPr>
      <t>AA.O.C14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[pipe:1334] - Αξιολόγηση επόπτη: [pipe:224] - Επιθυμητό επίπεδο επάρκειας: 3</t>
    </r>
  </si>
  <si>
    <r>
      <rPr>
        <sz val="8"/>
        <color theme="0"/>
        <rFont val="Verdana"/>
        <family val="2"/>
      </rPr>
      <t>AA.O.C14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[pipe:1334] - Αξιολόγηση επόπτη: [pipe:224] - Επιθυμητό επίπεδο επάρκειας: 2</t>
    </r>
  </si>
  <si>
    <r>
      <rPr>
        <sz val="8"/>
        <color theme="0"/>
        <rFont val="Verdana"/>
        <family val="2"/>
      </rPr>
      <t>AA.O.C15 Διοικητικές διαδικασίες για την προμήθεια αγαθών και υπηρεσιών στο πλαίσιο της Τεχνικής Βοήθειας - Αυτοαξιολόγηση: [pipe:1336] - Αξιολόγηση επόπτη: [pipe:226] - Επιθυμητό επίπεδο επάρκειας: 4</t>
    </r>
  </si>
  <si>
    <r>
      <rPr>
        <sz val="8"/>
        <color theme="0"/>
        <rFont val="Verdana"/>
        <family val="2"/>
      </rPr>
      <t>AA.O.C15 Διοικητικές διαδικασίες για την προμήθεια αγαθών και υπηρεσιών στο πλαίσιο της Τεχνικής Βοήθειας - Αυτοαξιολόγηση: [pipe:1336] - Αξιολόγηση επόπτη: [pipe:226] - Επιθυμητό επίπεδο επάρκειας: 3</t>
    </r>
  </si>
  <si>
    <r>
      <rPr>
        <sz val="8"/>
        <color theme="0"/>
        <rFont val="Verdana"/>
        <family val="2"/>
      </rPr>
      <t>AA.O.C16 Δείκτες εισόδου, εξόδου, αποτελεσμάτων - Αυτοαξιολόγηση: [pipe:1336] - Αξιολόγηση επόπτη: [pipe:225] - Επιθυμητό επίπεδο επάρκειας: 3</t>
    </r>
  </si>
  <si>
    <r>
      <rPr>
        <sz val="8"/>
        <color theme="0"/>
        <rFont val="Verdana"/>
        <family val="2"/>
      </rPr>
      <t>AA.O.C16 Δείκτες εισόδου, εξόδου, αποτελεσμάτων - Αυτοαξιολόγηση: [pipe:1336] - Αξιολόγηση επόπτη: [pipe:225] - Επιθυμητό επίπεδο επάρκειας: 2</t>
    </r>
  </si>
  <si>
    <r>
      <rPr>
        <sz val="8"/>
        <color theme="0"/>
        <rFont val="Verdana"/>
        <family val="2"/>
      </rPr>
      <t>AA.O.C17 Χαρακτήρας κινήτρου - Αυτοαξιολόγηση: [pipe:1337] - Αξιολόγηση επόπτη: [pipe:227] - Επιθυμητό επίπεδο επάρκειας: 3</t>
    </r>
  </si>
  <si>
    <r>
      <rPr>
        <sz val="8"/>
        <color theme="0"/>
        <rFont val="Verdana"/>
        <family val="2"/>
      </rPr>
      <t>AA.O.C17 Χαρακτήρας κινήτρου - Αυτοαξιολόγηση: [pipe:1337] - Αξιολόγηση επόπτη: [pipe:227] - Επιθυμητό επίπεδο επάρκειας: 2</t>
    </r>
  </si>
  <si>
    <r>
      <rPr>
        <sz val="8"/>
        <color theme="0"/>
        <rFont val="Verdana"/>
        <family val="2"/>
      </rPr>
      <t>AA.O.C17 Χαρακτήρας κινήτρου - Αυτοαξιολόγηση: [pipe:1337] - Αξιολόγηση επόπτη: [pipe:227] - Επιθυμητό επίπεδο επάρκειας: 1</t>
    </r>
  </si>
  <si>
    <r>
      <rPr>
        <sz val="8"/>
        <color theme="0"/>
        <rFont val="Verdana"/>
        <family val="2"/>
      </rPr>
      <t>AA.O.C18 Διαχείριση προγράμματος και διαχείριση του κύκλου των έργων - Αυτοαξιολόγηση: [pipe:1337] - Αξιολόγηση επόπτη: [pipe:227] - Επιθυμητό επίπεδο επάρκειας: 3</t>
    </r>
  </si>
  <si>
    <r>
      <rPr>
        <sz val="8"/>
        <color theme="0"/>
        <rFont val="Verdana"/>
        <family val="2"/>
      </rPr>
      <t>AA.O.C18 Διαχείριση προγράμματος και διαχείριση του κύκλου των έργων - Αυτοαξιολόγηση: [pipe:1337] - Αξιολόγηση επόπτη: [pipe:227] - Επιθυμητό επίπεδο επάρκειας: 2</t>
    </r>
  </si>
  <si>
    <r>
      <rPr>
        <sz val="8"/>
        <color theme="0"/>
        <rFont val="Verdana"/>
        <family val="2"/>
      </rPr>
      <t>AA.M.C1 Ανάπτυξη και διοίκηση προσωπικού - Αυτοαξιολόγηση: [pipe:1366] - Αξιολόγηση επόπτη: [pipe:253] - Επιθυμητό επίπεδο επάρκειας: 4</t>
    </r>
  </si>
  <si>
    <r>
      <rPr>
        <sz val="8"/>
        <color theme="0"/>
        <rFont val="Verdana"/>
        <family val="2"/>
      </rPr>
      <t>AA.M.C2 Λήψη αποφάσεων - Αυτοαξιολόγηση: [pipe:1367] - Αξιολόγηση επόπτη: [pipe:254] - Επιθυμητό επίπεδο επάρκειας: 4</t>
    </r>
  </si>
  <si>
    <r>
      <rPr>
        <sz val="8"/>
        <color theme="0"/>
        <rFont val="Verdana"/>
        <family val="2"/>
      </rPr>
      <t>AA.M.C2 Λήψη αποφάσεων - Αυτοαξιολόγηση: [pipe:1367] - Αξιολόγηση επόπτη: [pipe:254] - Επιθυμητό επίπεδο επάρκειας: 3</t>
    </r>
  </si>
  <si>
    <r>
      <rPr>
        <sz val="8"/>
        <color theme="0"/>
        <rFont val="Verdana"/>
        <family val="2"/>
      </rPr>
      <t>AA.M.C3 Ανάθεση καθηκόντων - Αυτοαξιολόγηση: [pipe:1368] - Αξιολόγηση επόπτη: [pipe:255] - Επιθυμητό επίπεδο επάρκειας: 4</t>
    </r>
  </si>
  <si>
    <r>
      <rPr>
        <sz val="8"/>
        <color theme="0"/>
        <rFont val="Verdana"/>
        <family val="2"/>
      </rPr>
      <t>AA.M.C3 Ανάθεση καθηκόντων - Αυτοαξιολόγηση: [pipe:1368] - Αξιολόγηση επόπτη: [pipe:255] - Επιθυμητό επίπεδο επάρκειας: 3</t>
    </r>
  </si>
  <si>
    <r>
      <rPr>
        <sz val="8"/>
        <color theme="0"/>
        <rFont val="Verdana"/>
        <family val="2"/>
      </rPr>
      <t>AA.M.C4 Διευκόλυνση και επικοινωνία - Αυτοαξιολόγηση: [pipe:1369] - Αξιολόγηση επόπτη: [pipe:256] - Επιθυμητό επίπεδο επάρκειας: 4</t>
    </r>
  </si>
  <si>
    <r>
      <rPr>
        <sz val="8"/>
        <color theme="0"/>
        <rFont val="Verdana"/>
        <family val="2"/>
      </rPr>
      <t>AA.M.C5 Ηγετική ικανότητα - Αυτοαξιολόγηση: [pipe:1370] - Αξιολόγηση επόπτη: [pipe:257] - Επιθυμητό επίπεδο επάρκειας: 4</t>
    </r>
  </si>
  <si>
    <r>
      <rPr>
        <sz val="8"/>
        <color theme="0"/>
        <rFont val="Verdana"/>
        <family val="2"/>
      </rPr>
      <t>AA.M.C5 Ηγετική ικανότητα - Αυτοαξιολόγηση: [pipe:1370] - Αξιολόγηση επόπτη: [pipe:257] - Επιθυμητό επίπεδο επάρκειας: 3</t>
    </r>
  </si>
  <si>
    <r>
      <rPr>
        <sz val="8"/>
        <color theme="0"/>
        <rFont val="Verdana"/>
        <family val="2"/>
      </rPr>
      <t>AA.M.C6 Διαχείριση ενδιαφερομένων σε πολλαπλά επίπεδα - Αυτοαξιολόγηση: [pipe:1371] - Αξιολόγηση επόπτη: [pipe:258] - Επιθυμητό επίπεδο επάρκειας: 4</t>
    </r>
  </si>
  <si>
    <r>
      <rPr>
        <sz val="8"/>
        <color theme="0"/>
        <rFont val="Verdana"/>
        <family val="2"/>
      </rPr>
      <t>AA.M.C7 Διαπραγμάτευση - Αυτοαξιολόγηση: [pipe:1372] - Αξιολόγηση επόπτη: [pipe:259] - Επιθυμητό επίπεδο επάρκειας: 4</t>
    </r>
  </si>
  <si>
    <r>
      <rPr>
        <sz val="8"/>
        <color theme="0"/>
        <rFont val="Verdana"/>
        <family val="2"/>
      </rPr>
      <t>AA.M.C7 Διαπραγμάτευση - Αυτοαξιολόγηση: [pipe:1372] - Αξιολόγηση επόπτη: [pipe:259] - Επιθυμητό επίπεδο επάρκειας: 3</t>
    </r>
  </si>
  <si>
    <r>
      <rPr>
        <sz val="8"/>
        <color theme="0"/>
        <rFont val="Verdana"/>
        <family val="2"/>
      </rPr>
      <t>AA.M.C8 Προσανατολισμός στα αποτελέσματα - Αυτοαξιολόγηση: [pipe:1373] - Αξιολόγηση επόπτη: [pipe:260] - Επιθυμητό επίπεδο επάρκειας: 4</t>
    </r>
  </si>
  <si>
    <r>
      <rPr>
        <sz val="8"/>
        <color theme="0"/>
        <rFont val="Verdana"/>
        <family val="2"/>
      </rPr>
      <t>AA.M.C8 Προσανατολισμός στα αποτελέσματα - Αυτοαξιολόγηση: [pipe:1373] - Αξιολόγηση επόπτη: [pipe:260] - Επιθυμητό επίπεδο επάρκειας: 3</t>
    </r>
  </si>
  <si>
    <r>
      <rPr>
        <sz val="8"/>
        <color theme="0"/>
        <rFont val="Verdana"/>
        <family val="2"/>
      </rPr>
      <t>AA.M.C9 Στρατηγική διαχείριση στόχων και πρωτοβουλιών - Αυτοαξιολόγηση: [pipe:1374] - Αξιολόγηση επόπτη: [pipe:261] - Επιθυμητό επίπεδο επάρκειας: 4</t>
    </r>
  </si>
  <si>
    <r>
      <rPr>
        <sz val="8"/>
        <color theme="0"/>
        <rFont val="Verdana"/>
        <family val="2"/>
      </rPr>
      <t>AA.M.C9 Στρατηγική διαχείριση στόχων και πρωτοβουλιών - Αυτοαξιολόγηση: [pipe:1374] - Αξιολόγηση επόπτη: [pipe:261] - Επιθυμητό επίπεδο επάρκειας: 3</t>
    </r>
  </si>
  <si>
    <r>
      <rPr>
        <sz val="8"/>
        <color theme="0"/>
        <rFont val="Verdana"/>
        <family val="2"/>
      </rPr>
      <t>AA.M.C10 Διαχείριση κινδύνου - Αυτοαξιολόγηση: [pipe:1375] - Αξιολόγηση επόπτη: [pipe:262] - Επιθυμητό επίπεδο επάρκειας: 4</t>
    </r>
  </si>
  <si>
    <r>
      <rPr>
        <sz val="8"/>
        <color theme="0"/>
        <rFont val="Verdana"/>
        <family val="2"/>
      </rPr>
      <t>AA.M.C10 Διαχείριση κινδύνου - Αυτοαξιολόγηση: [pipe:1375] - Αξιολόγηση επόπτη: [pipe:262] - Επιθυμητό επίπεδο επάρκειας: 3</t>
    </r>
  </si>
  <si>
    <r>
      <rPr>
        <sz val="8"/>
        <color theme="0"/>
        <rFont val="Verdana"/>
        <family val="2"/>
      </rPr>
      <t>AA.M.C11 Σχεδιασμός πόρων- Αυτοαξιολόγηση: [pipe:1376] - Αξιολόγηση επόπτη: [pipe:263] - Επιθυμητό επίπεδο επάρκειας: 4</t>
    </r>
  </si>
  <si>
    <r>
      <rPr>
        <sz val="8"/>
        <color theme="0"/>
        <rFont val="Verdana"/>
        <family val="2"/>
      </rPr>
      <t>AA.M.C11 Σχεδιασμός πόρων- Αυτοαξιολόγηση: [pipe:1376] - Αξιολόγηση επόπτη: [pipe:263] - Επιθυμητό επίπεδο επάρκειας: 3</t>
    </r>
  </si>
  <si>
    <r>
      <rPr>
        <sz val="8"/>
        <color theme="0"/>
        <rFont val="Verdana"/>
        <family val="2"/>
      </rPr>
      <t>AA.M.C12 Ανάπτυξη και υλοποίηση στρατηγικής για τους ανθρώπινους πόρους - Αυτοαξιολόγηση: [pipe:1377] - Αξιολόγηση επόπτη: [pipe:264] - Επιθυμητό επίπεδο επάρκειας: 2</t>
    </r>
  </si>
  <si>
    <r>
      <rPr>
        <sz val="8"/>
        <color theme="0"/>
        <rFont val="Verdana"/>
        <family val="2"/>
      </rPr>
      <t>AA.P.C1 Αναλυτικές δεξιότητες - Αυτοαξιολόγηση: [pipe:1380] - Αξιολόγηση επόπτη: [pipe:265] - Επιθυμητό επίπεδο επάρκειας: 4</t>
    </r>
  </si>
  <si>
    <r>
      <rPr>
        <sz val="8"/>
        <color theme="0"/>
        <rFont val="Verdana"/>
        <family val="2"/>
      </rPr>
      <t>AA.P.C1 Αναλυτικές δεξιότητες - Αυτοαξιολόγηση: [pipe:1380] - Αξιολόγηση επόπτη: [pipe:265] - Επιθυμητό επίπεδο επάρκειας: 3</t>
    </r>
  </si>
  <si>
    <r>
      <rPr>
        <sz val="8"/>
        <color theme="0"/>
        <rFont val="Verdana"/>
        <family val="2"/>
      </rPr>
      <t>AA.P.C2 Γραπτή επικοινωνία - Αυτοαξιολόγηση: [pipe:1381] - Αξιολόγηση επόπτη: [pipe:266] - Επιθυμητό επίπεδο επάρκειας: 4</t>
    </r>
  </si>
  <si>
    <r>
      <rPr>
        <sz val="8"/>
        <color theme="0"/>
        <rFont val="Verdana"/>
        <family val="2"/>
      </rPr>
      <t>AA.P.C2 Γραπτή επικοινωνία - Αυτοαξιολόγηση: [pipe:1381] - Αξιολόγηση επόπτη: [pipe:266] - Επιθυμητό επίπεδο επάρκειας: 3</t>
    </r>
  </si>
  <si>
    <r>
      <rPr>
        <sz val="8"/>
        <color theme="0"/>
        <rFont val="Verdana"/>
        <family val="2"/>
      </rPr>
      <t>AA.P.C3 Προφορική επικοινωνία - Αυτοαξιολόγηση: [pipe:1382] - Αξιολόγηση επόπτη: [pipe:267] - Επιθυμητό επίπεδο επάρκειας: 4</t>
    </r>
  </si>
  <si>
    <r>
      <rPr>
        <sz val="8"/>
        <color theme="0"/>
        <rFont val="Verdana"/>
        <family val="2"/>
      </rPr>
      <t>AA.P.C3 Προφορική επικοινωνία - Αυτοαξιολόγηση: [pipe:1382] - Αξιολόγηση επόπτη: [pipe:267] - Επιθυμητό επίπεδο επάρκειας: 3</t>
    </r>
  </si>
  <si>
    <r>
      <rPr>
        <sz val="8"/>
        <color theme="0"/>
        <rFont val="Verdana"/>
        <family val="2"/>
      </rPr>
      <t>AA.P.C4 Διαχείριση συγκρούσεων - Αυτοαξιολόγηση: [pipe:1383] - Αξιολόγηση επόπτη: [pipe:268] - Επιθυμητό επίπεδο επάρκειας: 4</t>
    </r>
  </si>
  <si>
    <r>
      <rPr>
        <sz val="8"/>
        <color theme="0"/>
        <rFont val="Verdana"/>
        <family val="2"/>
      </rPr>
      <t>AA.P.C4 Διαχείριση συγκρούσεων - Αυτοαξιολόγηση: [pipe:1383] - Αξιολόγηση επόπτη: [pipe:268] - Επιθυμητό επίπεδο επάρκειας: 3</t>
    </r>
  </si>
  <si>
    <r>
      <rPr>
        <sz val="8"/>
        <color theme="0"/>
        <rFont val="Verdana"/>
        <family val="2"/>
      </rPr>
      <t>AA.P.C5 Ευελιξία και προσαρμοστικότητα σε αλλαγές - Αυτοαξιολόγηση: [pipe:1384] - Αξιολόγηση επόπτη: [pipe:269] - Επιθυμητό επίπεδο επάρκειας: 4</t>
    </r>
  </si>
  <si>
    <r>
      <rPr>
        <sz val="8"/>
        <color theme="0"/>
        <rFont val="Verdana"/>
        <family val="2"/>
      </rPr>
      <t>AA.P.C5 Ευελιξία και προσαρμοστικότητα σε αλλαγές - Αυτοαξιολόγηση: [pipe:1384] - Αξιολόγηση επόπτη: [pipe:269] - Επιθυμητό επίπεδο επάρκειας: 3</t>
    </r>
  </si>
  <si>
    <r>
      <rPr>
        <sz val="8"/>
        <color theme="0"/>
        <rFont val="Verdana"/>
        <family val="2"/>
      </rPr>
      <t>AA.P.C6 Επίλυση προβλημάτων - Αυτοαξιολόγηση: [pipe:1385] - Αξιολόγηση επόπτη: [pipe:270] - Επιθυμητό επίπεδο επάρκειας: 4</t>
    </r>
  </si>
  <si>
    <r>
      <rPr>
        <sz val="8"/>
        <color theme="0"/>
        <rFont val="Verdana"/>
        <family val="2"/>
      </rPr>
      <t>AA.P.C6 Επίλυση προβλημάτων - Αυτοαξιολόγηση: [pipe:1385] - Αξιολόγηση επόπτη: [pipe:270] - Επιθυμητό επίπεδο επάρκειας: 3</t>
    </r>
  </si>
  <si>
    <r>
      <rPr>
        <sz val="8"/>
        <color theme="0"/>
        <rFont val="Verdana"/>
        <family val="2"/>
      </rPr>
      <t>AA.P.C7 Εργασία σε ομάδα - Αυτοαξιολόγηση: [pipe:1386] - Αξιολόγηση επόπτη: [pipe:271] - Επιθυμητό επίπεδο επάρκειας: 4</t>
    </r>
  </si>
  <si>
    <r>
      <rPr>
        <sz val="8"/>
        <color theme="0"/>
        <rFont val="Verdana"/>
        <family val="2"/>
      </rPr>
      <t>AA.P.C7 Εργασία σε ομάδα - Αυτοαξιολόγηση: [pipe:1386] - Αξιολόγηση επόπτη: [pipe:271] - Επιθυμητό επίπεδο επάρκειας: 3</t>
    </r>
  </si>
  <si>
    <r>
      <rPr>
        <sz val="8"/>
        <color theme="0"/>
        <rFont val="Verdana"/>
        <family val="2"/>
      </rPr>
      <t>AA.P.C8 Τεχνολογική ικανότητα - Αυτοαξιολόγηση: [pipe:1387] - Αξιολόγηση επόπτη: [pipe:272] - Επιθυμητό επίπεδο επάρκειας: 4</t>
    </r>
  </si>
  <si>
    <r>
      <rPr>
        <sz val="8"/>
        <color theme="0"/>
        <rFont val="Verdana"/>
        <family val="2"/>
      </rPr>
      <t>AA.P.C8 Τεχνολογική ικανότητα - Αυτοαξιολόγηση: [pipe:1387] - Αξιολόγηση επόπτη: [pipe:272] - Επιθυμητό επίπεδο επάρκειας: 3</t>
    </r>
  </si>
  <si>
    <r>
      <rPr>
        <sz val="8"/>
        <color theme="0"/>
        <rFont val="Verdana"/>
        <family val="2"/>
      </rPr>
      <t>AA.P.C9 Χρήση συστήματος παρακολούθησης και πληροφόρησης - Αυτοαξιολόγηση: [pipe:1388] - Αξιολόγηση επόπτη: [pipe:273] - Επιθυμητό επίπεδο επάρκειας: 4</t>
    </r>
  </si>
  <si>
    <r>
      <rPr>
        <sz val="8"/>
        <color theme="0"/>
        <rFont val="Verdana"/>
        <family val="2"/>
      </rPr>
      <t>AA.P.C9 Χρήση συστήματος παρακολούθησης και πληροφόρησης - Αυτοαξιολόγηση: [pipe:1388] - Αξιολόγηση επόπτη: [pipe:273] - Επιθυμητό επίπεδο επάρκειας: 3</t>
    </r>
  </si>
  <si>
    <r>
      <rPr>
        <sz val="8"/>
        <color theme="0"/>
        <rFont val="Verdana"/>
        <family val="2"/>
      </rPr>
      <t>AA.P.C10 Εκπροσώπηση του φορέα στον έξω κόσμο - Αυτοαξιολόγηση: [pipe:1389] - Αξιολόγηση επόπτη: [pipe:274] - Επιθυμητό επίπεδο επάρκειας: 4</t>
    </r>
  </si>
  <si>
    <r>
      <rPr>
        <sz val="8"/>
        <color theme="0"/>
        <rFont val="Verdana"/>
        <family val="2"/>
      </rPr>
      <t>AA.P.C10 Εκπροσώπηση του φορέα στον έξω κόσμο - Αυτοαξιολόγηση: [pipe:1389] - Αξιολόγηση επόπτη: [pipe:274] - Επιθυμητό επίπεδο επάρκειας: 3</t>
    </r>
  </si>
  <si>
    <r>
      <rPr>
        <sz val="8"/>
        <color theme="0"/>
        <rFont val="Verdana"/>
        <family val="2"/>
      </rPr>
      <t>AA.P.C10 Εκπροσώπηση του φορέα στον έξω κόσμο - Αυτοαξιολόγηση: [pipe:1389] - Αξιολόγηση επόπτη: [pipe:274] - Επιθυμητό επίπεδο επάρκειας: 2</t>
    </r>
  </si>
  <si>
    <r>
      <rPr>
        <sz val="8"/>
        <color theme="0"/>
        <rFont val="Verdana"/>
        <family val="2"/>
      </rPr>
      <t>AA.P.C11 Συναφείς γλωσσικές δεξιότητες - Αυτοαξιολόγηση: [pipe:1390] - Αξιολόγηση επόπτη: [pipe:275] - Επιθυμητό επίπεδο επάρκειας: 3</t>
    </r>
  </si>
  <si>
    <r>
      <rPr>
        <sz val="8"/>
        <color theme="0"/>
        <rFont val="Verdana"/>
        <family val="2"/>
      </rPr>
      <t>AA.P.C11 Συναφείς γλωσσικές δεξιότητες - Αυτοαξιολόγηση: [pipe:1390] - Αξιολόγηση επόπτη: [pipe:275] - Επιθυμητό επίπεδο επάρκειας: 2</t>
    </r>
  </si>
  <si>
    <r>
      <rPr>
        <sz val="8"/>
        <color theme="0"/>
        <rFont val="Verdana"/>
        <family val="2"/>
      </rPr>
      <t>AA.P.C12 Διαπολιτισμικές δεξιότητες- Αυτοαξιολόγηση: [pipe:1391] - Αξιολόγηση επόπτη: [pipe:276] - Επιθυμητό επίπεδο επάρκειας: 3</t>
    </r>
  </si>
  <si>
    <r>
      <rPr>
        <sz val="8"/>
        <color theme="0"/>
        <rFont val="Verdana"/>
        <family val="2"/>
      </rPr>
      <t>AA.P.C12 Διαπολιτισμικές δεξιότητες- Αυτοαξιολόγηση: [pipe:1391] - Αξιολόγηση επόπτη: [pipe:276] - Επιθυμητό επίπεδο επάρκειας: 2</t>
    </r>
  </si>
  <si>
    <r>
      <rPr>
        <sz val="8"/>
        <color theme="0"/>
        <rFont val="Verdana"/>
        <family val="2"/>
      </rPr>
      <t>AA.P.C12 Διαπολιτισμικές δεξιότητες- Αυτοαξιολόγηση: [pipe:1391] - Αξιολόγηση επόπτη: [pipe:276] - Επιθυμητό επίπεδο επάρκειας: 1</t>
    </r>
  </si>
  <si>
    <r>
      <rPr>
        <sz val="10"/>
        <color theme="0"/>
        <rFont val="Verdana"/>
        <family val="2"/>
      </rPr>
      <t>Ικανότητες</t>
    </r>
  </si>
  <si>
    <r>
      <rPr>
        <b/>
        <sz val="10"/>
        <color theme="0"/>
        <rFont val="Verdana"/>
        <family val="2"/>
      </rPr>
      <t>ΑΞΙΟΛΟΓΗΣΗ ΕΡΓΑΖΟΜΕΝΩΝ ΕΠΙΠΕΔΟΥ ΛΗΨΗΣ ΑΠΟΦΑΣΕΩΝ</t>
    </r>
  </si>
  <si>
    <r>
      <rPr>
        <sz val="10"/>
        <color theme="0"/>
        <rFont val="Verdana"/>
        <family val="2"/>
      </rPr>
      <t>Σύνολο αξιολογηθέντων εργαζομένων</t>
    </r>
  </si>
  <si>
    <r>
      <rPr>
        <sz val="10"/>
        <color theme="0"/>
        <rFont val="Verdana"/>
        <family val="2"/>
      </rPr>
      <t>Επιθυμητό επίπεδο 1</t>
    </r>
  </si>
  <si>
    <r>
      <rPr>
        <sz val="10"/>
        <color theme="0"/>
        <rFont val="Verdana"/>
        <family val="2"/>
      </rPr>
      <t>Επιθυμητό επίπεδο 2</t>
    </r>
  </si>
  <si>
    <r>
      <rPr>
        <sz val="10"/>
        <color theme="0"/>
        <rFont val="Verdana"/>
        <family val="2"/>
      </rPr>
      <t>Επιθυμητό επίπεδο 3</t>
    </r>
  </si>
  <si>
    <r>
      <rPr>
        <sz val="10"/>
        <color rgb="FFFFFFFF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</si>
  <si>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rgb="FFFFFFFF"/>
        <rFont val="Verdana"/>
        <family val="2"/>
      </rPr>
      <t>Επιλέχθηκε για ανάπτυξη</t>
    </r>
  </si>
  <si>
    <r>
      <rPr>
        <sz val="10"/>
        <color rgb="FFFFFFFF"/>
        <rFont val="Verdana"/>
        <family val="2"/>
      </rPr>
      <t>Δράση</t>
    </r>
  </si>
  <si>
    <r>
      <rPr>
        <sz val="10"/>
        <color rgb="FFFFFFFF"/>
        <rFont val="Verdana"/>
        <family val="2"/>
      </rPr>
      <t>Χρονοδιάγραμμα</t>
    </r>
  </si>
  <si>
    <r>
      <rPr>
        <sz val="10"/>
        <color theme="0"/>
        <rFont val="Verdana"/>
        <family val="2"/>
      </rPr>
      <t>Αριθμός εργαζομένων ανά επίπεδο επάρκειας όπως το έχει αξιολογήσει ο επόπτης</t>
    </r>
  </si>
  <si>
    <r>
      <rPr>
        <sz val="10"/>
        <color theme="0"/>
        <rFont val="Verdana"/>
        <family val="2"/>
      </rPr>
      <t>Επιχειρησιακές</t>
    </r>
  </si>
  <si>
    <r>
      <rPr>
        <sz val="10"/>
        <color theme="0"/>
        <rFont val="Verdana"/>
        <family val="2"/>
      </rPr>
      <t>AA.O.C1</t>
    </r>
  </si>
  <si>
    <r>
      <rPr>
        <sz val="10"/>
        <color theme="0"/>
        <rFont val="Verdana"/>
        <family val="2"/>
      </rPr>
      <t>Προδιαγραφές, διαδικασίες και μεθοδολογίες ελέγχου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</si>
  <si>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</si>
  <si>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</si>
  <si>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</si>
  <si>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</si>
  <si>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</si>
  <si>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AA.O.C2</t>
    </r>
  </si>
  <si>
    <r>
      <rPr>
        <sz val="10"/>
        <color theme="0"/>
        <rFont val="Verdana"/>
        <family val="2"/>
      </rPr>
      <t>Επιλεξιμότητα των δαπανών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</si>
  <si>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</si>
  <si>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</si>
  <si>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</si>
  <si>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</si>
  <si>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</si>
  <si>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</si>
  <si>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</si>
  <si>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</si>
  <si>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</si>
  <si>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</si>
  <si>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AA.O.C3</t>
    </r>
  </si>
  <si>
    <r>
      <rPr>
        <sz val="10"/>
        <color theme="0"/>
        <rFont val="Verdana"/>
        <family val="2"/>
      </rPr>
      <t>Διαχείριση του κινδύνου απάτης (περιλ. μέτρων πρόληψης, εντοπισμού και μετριασμού)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</si>
  <si>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</si>
  <si>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</si>
  <si>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</si>
  <si>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</si>
  <si>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</si>
  <si>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</si>
  <si>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</si>
  <si>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</si>
  <si>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</si>
  <si>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</si>
  <si>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AA.O.C4</t>
    </r>
  </si>
  <si>
    <r>
      <rPr>
        <sz val="10"/>
        <color theme="0"/>
        <rFont val="Verdana"/>
        <family val="2"/>
      </rPr>
      <t>Απλουστευμένες επιλογές κόστους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</si>
  <si>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</si>
  <si>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</si>
  <si>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</si>
  <si>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</si>
  <si>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</si>
  <si>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AA.O.C5</t>
    </r>
  </si>
  <si>
    <r>
      <rPr>
        <sz val="10"/>
        <color theme="0"/>
        <rFont val="Verdana"/>
        <family val="2"/>
      </rPr>
      <t>Χρηματοπιστωτικά μέσα που σχετίζονται με τη λειτουργία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</si>
  <si>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</si>
  <si>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</si>
  <si>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</si>
  <si>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</si>
  <si>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</si>
  <si>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AA.O.C6</t>
    </r>
  </si>
  <si>
    <r>
      <rPr>
        <sz val="10"/>
        <color theme="0"/>
        <rFont val="Verdana"/>
        <family val="2"/>
      </rPr>
      <t>Οριζόντια θέματα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</si>
  <si>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</si>
  <si>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</si>
  <si>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</si>
  <si>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</si>
  <si>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</si>
  <si>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</si>
  <si>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</si>
  <si>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</si>
  <si>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</si>
  <si>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</si>
  <si>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AA.O.C7</t>
    </r>
  </si>
  <si>
    <r>
      <rPr>
        <sz val="10"/>
        <color theme="0"/>
        <rFont val="Verdana"/>
        <family val="2"/>
      </rPr>
      <t>Κανόνες για τις δημόσιες συμβάσεις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</si>
  <si>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</si>
  <si>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</si>
  <si>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</si>
  <si>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</si>
  <si>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</si>
  <si>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</si>
  <si>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</si>
  <si>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</si>
  <si>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</si>
  <si>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</si>
  <si>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AA.O.C8</t>
    </r>
  </si>
  <si>
    <r>
      <rPr>
        <sz val="10"/>
        <color theme="0"/>
        <rFont val="Verdana"/>
        <family val="2"/>
      </rPr>
      <t>Κρατικές ενισχύσεις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</si>
  <si>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</si>
  <si>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</si>
  <si>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</si>
  <si>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</si>
  <si>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</si>
  <si>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</si>
  <si>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</si>
  <si>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</si>
  <si>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</si>
  <si>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</si>
  <si>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AA.O.C9</t>
    </r>
  </si>
  <si>
    <r>
      <rPr>
        <sz val="10"/>
        <color theme="0"/>
        <rFont val="Verdana"/>
        <family val="2"/>
      </rPr>
      <t>Γενικές διατάξεις ενωσιακών / εθνικών νομοθετικών πράξεων για τα ΕΔΕΤ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</si>
  <si>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</si>
  <si>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</si>
  <si>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</si>
  <si>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</si>
  <si>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</si>
  <si>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</si>
  <si>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</si>
  <si>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</si>
  <si>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</si>
  <si>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</si>
  <si>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AA.O.C10</t>
    </r>
  </si>
  <si>
    <r>
      <rPr>
        <sz val="10"/>
        <color theme="0"/>
        <rFont val="Verdana"/>
        <family val="2"/>
      </rPr>
      <t>Πρότυπα ελέγχου ΤΠ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</si>
  <si>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</si>
  <si>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</si>
  <si>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</si>
  <si>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</si>
  <si>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</si>
  <si>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AA.O.C11</t>
    </r>
  </si>
  <si>
    <r>
      <rPr>
        <sz val="10"/>
        <color theme="0"/>
        <rFont val="Verdana"/>
        <family val="2"/>
      </rPr>
      <t>Μέθοδοι δειγματοληψίας και παρέκτασης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</si>
  <si>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</si>
  <si>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</si>
  <si>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</si>
  <si>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</si>
  <si>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</si>
  <si>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</si>
  <si>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</si>
  <si>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</si>
  <si>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</si>
  <si>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</si>
  <si>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AA.O.C12</t>
    </r>
  </si>
  <si>
    <r>
      <rPr>
        <sz val="10"/>
        <color theme="0"/>
        <rFont val="Verdana"/>
        <family val="2"/>
      </rPr>
      <t>Χρηματοδοτικό κενό και παραγωγή εσόδων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</si>
  <si>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</si>
  <si>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</si>
  <si>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</si>
  <si>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</si>
  <si>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</si>
  <si>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</si>
  <si>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</si>
  <si>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</si>
  <si>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</si>
  <si>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</si>
  <si>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AA.O.C13</t>
    </r>
  </si>
  <si>
    <r>
      <rPr>
        <sz val="10"/>
        <color theme="0"/>
        <rFont val="Verdana"/>
        <family val="2"/>
      </rPr>
      <t>Διαδικασίες / νομοθεσία σχετικά με μείζονα έργα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</si>
  <si>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</si>
  <si>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</si>
  <si>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</si>
  <si>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</si>
  <si>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</si>
  <si>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</si>
  <si>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</si>
  <si>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</si>
  <si>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</si>
  <si>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</si>
  <si>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AA.O.C14</t>
    </r>
  </si>
  <si>
    <r>
      <rPr>
        <sz val="10"/>
        <color theme="0"/>
        <rFont val="Verdana"/>
        <family val="2"/>
      </rPr>
      <t>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</si>
  <si>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</si>
  <si>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</si>
  <si>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</si>
  <si>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</si>
  <si>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</si>
  <si>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AA.O.C15</t>
    </r>
  </si>
  <si>
    <r>
      <rPr>
        <sz val="10"/>
        <color theme="0"/>
        <rFont val="Verdana"/>
        <family val="2"/>
      </rPr>
      <t>Διοικητικές διαδικασίες για την προμήθεια αγαθών και υπηρεσιών στο πλαίσιο της Τεχνικής Βοήθειας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</si>
  <si>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</si>
  <si>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</si>
  <si>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</si>
  <si>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</si>
  <si>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</si>
  <si>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</si>
  <si>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</si>
  <si>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</si>
  <si>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</si>
  <si>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</si>
  <si>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AA.O.C16</t>
    </r>
  </si>
  <si>
    <r>
      <rPr>
        <sz val="10"/>
        <color theme="0"/>
        <rFont val="Verdana"/>
        <family val="2"/>
      </rPr>
      <t>Δείκτες εισόδου, εξόδου, αποτελεσμάτων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</si>
  <si>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</si>
  <si>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</si>
  <si>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</si>
  <si>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</si>
  <si>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</si>
  <si>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AA.O.C17</t>
    </r>
  </si>
  <si>
    <r>
      <rPr>
        <sz val="10"/>
        <color theme="0"/>
        <rFont val="Verdana"/>
        <family val="2"/>
      </rPr>
      <t>Χαρακτήρας κινήτρου</t>
    </r>
  </si>
  <si>
    <r>
      <rPr>
        <sz val="10"/>
        <color theme="0"/>
        <rFont val="Verdana"/>
        <family val="2"/>
      </rPr>
      <t>AA.O.C18</t>
    </r>
  </si>
  <si>
    <r>
      <rPr>
        <sz val="10"/>
        <color theme="0"/>
        <rFont val="Verdana"/>
        <family val="2"/>
      </rPr>
      <t>Διαχείριση προγράμματος και διαχείριση του κύκλου των έργων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</si>
  <si>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</si>
  <si>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</si>
  <si>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</si>
  <si>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</si>
  <si>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</si>
  <si>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Διοικητικές</t>
    </r>
  </si>
  <si>
    <r>
      <rPr>
        <sz val="10"/>
        <color theme="0"/>
        <rFont val="Verdana"/>
        <family val="2"/>
      </rPr>
      <t>AA.M.C1</t>
    </r>
  </si>
  <si>
    <r>
      <rPr>
        <sz val="10"/>
        <color theme="0"/>
        <rFont val="Verdana"/>
        <family val="2"/>
      </rPr>
      <t>Ανάπτυξη και διοίκηση προσωπικού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</si>
  <si>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</si>
  <si>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</si>
  <si>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</si>
  <si>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</si>
  <si>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</si>
  <si>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</si>
  <si>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</si>
  <si>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</si>
  <si>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</si>
  <si>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</si>
  <si>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</si>
  <si>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</si>
  <si>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</si>
  <si>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</si>
  <si>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</si>
  <si>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AA.M.C2</t>
    </r>
  </si>
  <si>
    <r>
      <rPr>
        <sz val="10"/>
        <color theme="0"/>
        <rFont val="Verdana"/>
        <family val="2"/>
      </rPr>
      <t>Λήψη αποφάσεων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</si>
  <si>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</si>
  <si>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</si>
  <si>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</si>
  <si>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</si>
  <si>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</si>
  <si>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</si>
  <si>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</si>
  <si>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</si>
  <si>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</si>
  <si>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</si>
  <si>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AA.M.C3</t>
    </r>
  </si>
  <si>
    <r>
      <rPr>
        <sz val="10"/>
        <color theme="0"/>
        <rFont val="Verdana"/>
        <family val="2"/>
      </rPr>
      <t>Ανάθεση καθηκόντων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</si>
  <si>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</si>
  <si>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</si>
  <si>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</si>
  <si>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</si>
  <si>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</si>
  <si>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</si>
  <si>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</si>
  <si>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</si>
  <si>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</si>
  <si>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</si>
  <si>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AA.M.C4</t>
    </r>
  </si>
  <si>
    <r>
      <rPr>
        <sz val="10"/>
        <color theme="0"/>
        <rFont val="Verdana"/>
        <family val="2"/>
      </rPr>
      <t>Διευκόλυνση και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</si>
  <si>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</si>
  <si>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</si>
  <si>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</si>
  <si>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</si>
  <si>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</si>
  <si>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</si>
  <si>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</si>
  <si>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</si>
  <si>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</si>
  <si>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</si>
  <si>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</si>
  <si>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</si>
  <si>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</si>
  <si>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</si>
  <si>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</si>
  <si>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AA.M.C5</t>
    </r>
  </si>
  <si>
    <r>
      <rPr>
        <sz val="10"/>
        <color theme="0"/>
        <rFont val="Verdana"/>
        <family val="2"/>
      </rPr>
      <t>Ηγετική ικανότητα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</si>
  <si>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</si>
  <si>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</si>
  <si>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</si>
  <si>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</si>
  <si>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</si>
  <si>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</si>
  <si>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</si>
  <si>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</si>
  <si>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</si>
  <si>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</si>
  <si>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AA.M.C6</t>
    </r>
  </si>
  <si>
    <r>
      <rPr>
        <sz val="10"/>
        <color theme="0"/>
        <rFont val="Verdana"/>
        <family val="2"/>
      </rPr>
      <t>Διαχείριση ενδιαφερομένων σε πολλαπλά επίπεδα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</si>
  <si>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</si>
  <si>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</si>
  <si>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</si>
  <si>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</si>
  <si>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</si>
  <si>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</si>
  <si>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</si>
  <si>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</si>
  <si>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</si>
  <si>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</si>
  <si>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</si>
  <si>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</si>
  <si>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</si>
  <si>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</si>
  <si>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</si>
  <si>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AA.M.C7</t>
    </r>
  </si>
  <si>
    <r>
      <rPr>
        <sz val="10"/>
        <color theme="0"/>
        <rFont val="Verdana"/>
        <family val="2"/>
      </rPr>
      <t>Διαπραγμάτευση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</si>
  <si>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</si>
  <si>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</si>
  <si>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</si>
  <si>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</si>
  <si>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</si>
  <si>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</si>
  <si>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</si>
  <si>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</si>
  <si>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</si>
  <si>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</si>
  <si>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AA.M.C8</t>
    </r>
  </si>
  <si>
    <r>
      <rPr>
        <sz val="10"/>
        <color theme="0"/>
        <rFont val="Verdana"/>
        <family val="2"/>
      </rPr>
      <t>Προσανατολισμός στα αποτελέσματα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</si>
  <si>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</si>
  <si>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</si>
  <si>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</si>
  <si>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</si>
  <si>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</si>
  <si>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</si>
  <si>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</si>
  <si>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</si>
  <si>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</si>
  <si>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</si>
  <si>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AA.M.C9</t>
    </r>
  </si>
  <si>
    <r>
      <rPr>
        <sz val="10"/>
        <color theme="0"/>
        <rFont val="Verdana"/>
        <family val="2"/>
      </rPr>
      <t>Στρατηγική διαχείριση στόχων και πρωτοβουλιών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</si>
  <si>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</si>
  <si>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</si>
  <si>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</si>
  <si>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</si>
  <si>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</si>
  <si>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</si>
  <si>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</si>
  <si>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</si>
  <si>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</si>
  <si>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</si>
  <si>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AA.M.C10</t>
    </r>
  </si>
  <si>
    <r>
      <rPr>
        <sz val="10"/>
        <color theme="0"/>
        <rFont val="Verdana"/>
        <family val="2"/>
      </rPr>
      <t>Διαχείριση κινδύνου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</si>
  <si>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</si>
  <si>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</si>
  <si>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</si>
  <si>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</si>
  <si>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</si>
  <si>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</si>
  <si>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</si>
  <si>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</si>
  <si>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</si>
  <si>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</si>
  <si>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AA.M.C11</t>
    </r>
  </si>
  <si>
    <r>
      <rPr>
        <sz val="10"/>
        <color theme="0"/>
        <rFont val="Verdana"/>
        <family val="2"/>
      </rPr>
      <t>Σχεδιασμός πόρων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</si>
  <si>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</si>
  <si>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</si>
  <si>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</si>
  <si>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</si>
  <si>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</si>
  <si>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</si>
  <si>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</si>
  <si>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</si>
  <si>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</si>
  <si>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</si>
  <si>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AA.M.C12</t>
    </r>
  </si>
  <si>
    <r>
      <rPr>
        <sz val="10"/>
        <color theme="0"/>
        <rFont val="Verdana"/>
        <family val="2"/>
      </rPr>
      <t>Ανάπτυξη και υλοποίηση στρατηγικής για τους ανθρώπινους πόρους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</si>
  <si>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</si>
  <si>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</si>
  <si>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</si>
  <si>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</si>
  <si>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</si>
  <si>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</si>
  <si>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</si>
  <si>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</si>
  <si>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</si>
  <si>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</si>
  <si>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Επαγγελματικές</t>
    </r>
  </si>
  <si>
    <r>
      <rPr>
        <sz val="10"/>
        <color theme="0"/>
        <rFont val="Verdana"/>
        <family val="2"/>
      </rPr>
      <t>AA.P.C1</t>
    </r>
  </si>
  <si>
    <r>
      <rPr>
        <sz val="10"/>
        <color theme="0"/>
        <rFont val="Verdana"/>
        <family val="2"/>
      </rPr>
      <t>Αναλυτικές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</si>
  <si>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</si>
  <si>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</si>
  <si>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</si>
  <si>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</si>
  <si>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</si>
  <si>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</si>
  <si>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</si>
  <si>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</si>
  <si>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</si>
  <si>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</si>
  <si>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AA.P.C2</t>
    </r>
  </si>
  <si>
    <r>
      <rPr>
        <sz val="10"/>
        <color theme="0"/>
        <rFont val="Verdana"/>
        <family val="2"/>
      </rPr>
      <t>Γραπτή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</si>
  <si>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</si>
  <si>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</si>
  <si>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</si>
  <si>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</si>
  <si>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</si>
  <si>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</si>
  <si>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</si>
  <si>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</si>
  <si>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</si>
  <si>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</si>
  <si>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AA.P.C3</t>
    </r>
  </si>
  <si>
    <r>
      <rPr>
        <sz val="10"/>
        <color theme="0"/>
        <rFont val="Verdana"/>
        <family val="2"/>
      </rPr>
      <t>Προφορική επικοινωνία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</si>
  <si>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</si>
  <si>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</si>
  <si>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</si>
  <si>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</si>
  <si>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</si>
  <si>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</si>
  <si>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</si>
  <si>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</si>
  <si>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</si>
  <si>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</si>
  <si>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AA.P.C4</t>
    </r>
  </si>
  <si>
    <r>
      <rPr>
        <sz val="10"/>
        <color theme="0"/>
        <rFont val="Verdana"/>
        <family val="2"/>
      </rPr>
      <t>Διαχείριση συγκρούσεων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</si>
  <si>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</si>
  <si>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</si>
  <si>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</si>
  <si>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</si>
  <si>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</si>
  <si>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</si>
  <si>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</si>
  <si>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</si>
  <si>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</si>
  <si>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</si>
  <si>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AA.P.C5</t>
    </r>
  </si>
  <si>
    <r>
      <rPr>
        <sz val="10"/>
        <color theme="0"/>
        <rFont val="Verdana"/>
        <family val="2"/>
      </rPr>
      <t>Ευελιξία και προσαρμοστικότητα σε αλλαγές 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</si>
  <si>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</si>
  <si>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</si>
  <si>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</si>
  <si>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</si>
  <si>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</si>
  <si>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</si>
  <si>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</si>
  <si>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</si>
  <si>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</si>
  <si>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</si>
  <si>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AA.P.C6</t>
    </r>
  </si>
  <si>
    <r>
      <rPr>
        <sz val="10"/>
        <color theme="0"/>
        <rFont val="Verdana"/>
        <family val="2"/>
      </rPr>
      <t>Επίλυση προβλημάτων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</si>
  <si>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</si>
  <si>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</si>
  <si>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</si>
  <si>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</si>
  <si>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</si>
  <si>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</si>
  <si>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</si>
  <si>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</si>
  <si>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</si>
  <si>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</si>
  <si>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AA.P.C7</t>
    </r>
  </si>
  <si>
    <r>
      <rPr>
        <sz val="10"/>
        <color theme="0"/>
        <rFont val="Verdana"/>
        <family val="2"/>
      </rPr>
      <t>Εργασία σε ομάδα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</si>
  <si>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</si>
  <si>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</si>
  <si>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</si>
  <si>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</si>
  <si>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</si>
  <si>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</si>
  <si>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</si>
  <si>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</si>
  <si>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</si>
  <si>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</si>
  <si>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AA.P.C8</t>
    </r>
  </si>
  <si>
    <r>
      <rPr>
        <sz val="10"/>
        <color theme="0"/>
        <rFont val="Verdana"/>
        <family val="2"/>
      </rPr>
      <t>Τεχνολογική ικανότητα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</si>
  <si>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</si>
  <si>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</si>
  <si>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</si>
  <si>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</si>
  <si>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</si>
  <si>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</si>
  <si>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</si>
  <si>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</si>
  <si>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</si>
  <si>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rgb="FF000000"/>
        <rFont val="Verdana"/>
        <family val="2"/>
      </rPr>
      <t>ά.α.</t>
    </r>
  </si>
  <si>
    <r>
      <rPr>
        <sz val="10"/>
        <color theme="0"/>
        <rFont val="Verdana"/>
        <family val="2"/>
      </rPr>
      <t>AA.P.C9</t>
    </r>
  </si>
  <si>
    <r>
      <rPr>
        <sz val="10"/>
        <color theme="0"/>
        <rFont val="Verdana"/>
        <family val="2"/>
      </rPr>
      <t>Χρήση συστήματος παρακολούθησης και πληροφόρησης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</si>
  <si>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</si>
  <si>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</si>
  <si>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</si>
  <si>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</si>
  <si>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</si>
  <si>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</si>
  <si>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</si>
  <si>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</si>
  <si>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</si>
  <si>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</si>
  <si>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AA.P.C10</t>
    </r>
  </si>
  <si>
    <r>
      <rPr>
        <sz val="10"/>
        <color theme="0"/>
        <rFont val="Verdana"/>
        <family val="2"/>
      </rPr>
      <t>Εκπροσώπηση του φορέα στον έξω κόσμο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</si>
  <si>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</si>
  <si>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</si>
  <si>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</si>
  <si>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</si>
  <si>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</si>
  <si>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AA.P.C11</t>
    </r>
  </si>
  <si>
    <r>
      <rPr>
        <sz val="10"/>
        <color theme="0"/>
        <rFont val="Verdana"/>
        <family val="2"/>
      </rPr>
      <t>Συναφείς γλωσσικές δεξιότητες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</si>
  <si>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</si>
  <si>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</si>
  <si>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</si>
  <si>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</si>
  <si>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rFont val="Verdana"/>
        <family val="2"/>
      </rPr>
      <t>ά.α.</t>
    </r>
  </si>
  <si>
    <r>
      <rPr>
        <sz val="10"/>
        <color theme="0"/>
        <rFont val="Verdana"/>
        <family val="2"/>
      </rPr>
      <t>AA.P.C12</t>
    </r>
  </si>
  <si>
    <r>
      <rPr>
        <sz val="10"/>
        <color theme="0"/>
        <rFont val="Verdana"/>
        <family val="2"/>
      </rPr>
      <t>Διαπολιτισμικές δεξιότητες</t>
    </r>
  </si>
  <si>
    <r>
      <rPr>
        <b/>
        <sz val="10"/>
        <color theme="0"/>
        <rFont val="Verdana"/>
        <family val="2"/>
      </rPr>
      <t xml:space="preserve">Επικολλήστε τα δεδομένα εδώ </t>
    </r>
  </si>
  <si>
    <r>
      <rPr>
        <sz val="8"/>
        <color theme="0"/>
        <rFont val="Verdana"/>
        <family val="2"/>
      </rPr>
      <t>AA.O.C01 Οικονομική διαχείριση - Αυτοαξιολόγηση: [pipe:1320] - Αξιολόγηση επόπτη: [pipe:1069] - Επιθυμητό επίπεδο επάρκειας:4</t>
    </r>
  </si>
  <si>
    <r>
      <rPr>
        <sz val="8"/>
        <color theme="0"/>
        <rFont val="Verdana"/>
        <family val="2"/>
      </rPr>
      <t>AA.O.C01 Οικονομική διαχείριση - Αυτοαξιολόγηση: [pipe:1320] - Αξιολόγηση επόπτη: [pipe:1069] - Επιθυμητό επίπεδο επάρκειας:3</t>
    </r>
  </si>
  <si>
    <r>
      <rPr>
        <sz val="8"/>
        <color theme="0"/>
        <rFont val="Verdana"/>
        <family val="2"/>
      </rPr>
      <t>AA.O.C01 Οικονομική διαχείριση - Αυτοαξιολόγηση: [pipe:1320] - Αξιολόγηση επόπτη: [pipe:1069] - Επιθυμητό επίπεδο επάρκειας:2</t>
    </r>
  </si>
  <si>
    <r>
      <rPr>
        <sz val="8"/>
        <color theme="0"/>
        <rFont val="Verdana"/>
        <family val="2"/>
      </rPr>
      <t>AA.O.C02 Επιλεξιμότητα των δαπανών - Αυτοαξιολόγηση: [pipe:1321] - Αξιολόγηση επόπτη: [pipe:211] - Επιθυμητό επίπεδο επάρκειας:4</t>
    </r>
  </si>
  <si>
    <r>
      <rPr>
        <sz val="8"/>
        <color theme="0"/>
        <rFont val="Verdana"/>
        <family val="2"/>
      </rPr>
      <t>AA.O.C02 Επιλεξιμότητα των δαπανών - Αυτοαξιολόγηση: [pipe:1321] - Αξιολόγηση επόπτη: [pipe:211] - Επιθυμητό επίπεδο επάρκειας:3</t>
    </r>
  </si>
  <si>
    <r>
      <rPr>
        <sz val="8"/>
        <color theme="0"/>
        <rFont val="Verdana"/>
        <family val="2"/>
      </rPr>
      <t>AA.O.C03 Διαχείριση του κινδύνου απάτης (περιλ. μέτρων πρόληψης, εντοπισμού και μετριασμού) - Αυτοαξιολόγηση: [pipe:1322] - Αξιολόγηση επόπτη: [pipe:212] - Επιθυμητό επίπεδο επάρκειας: 4</t>
    </r>
  </si>
  <si>
    <r>
      <rPr>
        <sz val="8"/>
        <color theme="0"/>
        <rFont val="Verdana"/>
        <family val="2"/>
      </rPr>
      <t>AA.O.C03 Διαχείριση του κινδύνου απάτης (περιλ. μέτρων πρόληψης, εντοπισμού και μετριασμού) - Αυτοαξιολόγηση: [pipe:1322] - Αξιολόγηση επόπτη: [pipe:212] - Επιθυμητό επίπεδο επάρκειας: 3</t>
    </r>
  </si>
  <si>
    <r>
      <rPr>
        <sz val="8"/>
        <color theme="0"/>
        <rFont val="Verdana"/>
        <family val="2"/>
      </rPr>
      <t>AA.O.C04 Απλουστευμένες επιλογές κόστους - Αυτοαξιολόγηση: [pipe:1323] - Αξιολόγηση επόπτη: [pipe:213] - Επιθυμητό επίπεδο επάρκειας: 3</t>
    </r>
  </si>
  <si>
    <r>
      <rPr>
        <sz val="8"/>
        <color theme="0"/>
        <rFont val="Verdana"/>
        <family val="2"/>
      </rPr>
      <t>AA.O.C04 Απλουστευμένες επιλογές κόστους - Αυτοαξιολόγηση: [pipe:1323] - Αξιολόγηση επόπτη: [pipe:213] - Επιθυμητό επίπεδο επάρκειας: 2</t>
    </r>
  </si>
  <si>
    <r>
      <rPr>
        <sz val="8"/>
        <color theme="0"/>
        <rFont val="Verdana"/>
        <family val="2"/>
      </rPr>
      <t>AA.O.C05 Χρηματοπιστωτικά μέσα που σχετίζονται με τη λειτουργία - Αυτοαξιολόγηση: [pipe:1324] - Αξιολόγηση επόπτη: [pipe:214] - Επιθυμητό επίπεδο επάρκειας: 3</t>
    </r>
  </si>
  <si>
    <r>
      <rPr>
        <sz val="8"/>
        <color theme="0"/>
        <rFont val="Verdana"/>
        <family val="2"/>
      </rPr>
      <t>AA.O.C05 Χρηματοπιστωτικά μέσα που σχετίζονται με τη λειτουργία - Αυτοαξιολόγηση: [pipe:1324] - Αξιολόγηση επόπτη: [pipe:214] - Επιθυμητό επίπεδο επάρκειας: 2</t>
    </r>
  </si>
  <si>
    <r>
      <rPr>
        <sz val="8"/>
        <color theme="0"/>
        <rFont val="Verdana"/>
        <family val="2"/>
      </rPr>
      <t>AA.O.C06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[pipe:1325] - Αξιολόγηση επόπτη: [pipe:215] - Επιθυμητό επίπεδο επάρκειας: 3</t>
    </r>
  </si>
  <si>
    <r>
      <rPr>
        <sz val="8"/>
        <color theme="0"/>
        <rFont val="Verdana"/>
        <family val="2"/>
      </rPr>
      <t>AA.O.C07 Κανόνες για τις δημόσιες συμβάσεις - Αυτοαξιολόγηση: [pipe:1326] - Αξιολόγηση επόπτη: [pipe:216] - Επιθυμητό επίπεδο επάρκειας: 3</t>
    </r>
  </si>
  <si>
    <r>
      <rPr>
        <sz val="8"/>
        <color theme="0"/>
        <rFont val="Verdana"/>
        <family val="2"/>
      </rPr>
      <t>AA.O.C08 Κρατικές ενισχύσεις - Αυτοαξιολόγηση: [pipe:1327] - Αξιολόγηση επόπτη: [pipe:217] - Επιθυμητό επίπεδο επάρκειας: 3</t>
    </r>
  </si>
  <si>
    <r>
      <rPr>
        <sz val="8"/>
        <color theme="0"/>
        <rFont val="Verdana"/>
        <family val="2"/>
      </rPr>
      <t>AA.O.C09 Γενικές διατάξεις ενωσιακών / εθνικών νομοθετικών πράξεων για τα ΕΔΕΤ - Αυτοαξιολόγηση: [pipe:1327] - Αξιολόγηση επόπτη: [pipe:217] - Επιθυμητό επίπεδο επάρκειας: 4</t>
    </r>
  </si>
  <si>
    <r>
      <rPr>
        <sz val="8"/>
        <color theme="0"/>
        <rFont val="Verdana"/>
        <family val="2"/>
      </rPr>
      <t>AA.O.C09 Γενικές διατάξεις ενωσιακών / εθνικών νομοθετικών πράξεων για τα ΕΔΕΤ - Αυτοαξιολόγηση: [pipe:1327] - Αξιολόγηση επόπτη: [pipe:217] - Επιθυμητό επίπεδο επάρκειας: 3</t>
    </r>
  </si>
  <si>
    <r>
      <rPr>
        <sz val="8"/>
        <color theme="0"/>
        <rFont val="Verdana"/>
        <family val="2"/>
      </rPr>
      <t>AA.O.C10 Πρότυπα ελέγχου ΤΠ - Αυτοαξιολόγηση: [pipe:1329] - Αξιολόγηση επόπτη: [pipe:219] - Επιθυμητό επίπεδο επάρκειας: 4</t>
    </r>
  </si>
  <si>
    <r>
      <rPr>
        <sz val="8"/>
        <color theme="0"/>
        <rFont val="Verdana"/>
        <family val="2"/>
      </rPr>
      <t>AA.O.C10 Πρότυπα ελέγχου ΤΠ - Αυτοαξιολόγηση: [pipe:1329] - Αξιολόγηση επόπτη: [pipe:219] - Επιθυμητό επίπεδο επάρκειας: 3</t>
    </r>
  </si>
  <si>
    <r>
      <rPr>
        <sz val="8"/>
        <color theme="0"/>
        <rFont val="Verdana"/>
        <family val="2"/>
      </rPr>
      <t>AA.O.C14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[pipe:1334] - Αξιολόγηση επόπτη: [pipe:224] - Επιθυμητό επίπεδο επάρκειας: 3</t>
    </r>
  </si>
  <si>
    <r>
      <rPr>
        <sz val="8"/>
        <color theme="0"/>
        <rFont val="Verdana"/>
        <family val="2"/>
      </rPr>
      <t>AA.O.C14 Εδαφικά ζητήματα, όπως η ολοκληρωμένη χωρική επένδυση (ITI/ΟΧΕ), η τοπική ανάπτυξη με πρωτοβουλία των τοπικών κοινοτήτων (CLLD), η αειφόρος αστική ανάπτυξη, οι μακροπεριφερειακές στρατηγικές και ο σχεδιασμός διαπεριφερειακής συνεργασίας - Αυτοαξιολόγηση: [pipe:1334] - Αξιολόγηση επόπτη: [pipe:224] - Επιθυμητό επίπεδο επάρκειας: 2</t>
    </r>
  </si>
  <si>
    <r>
      <rPr>
        <sz val="8"/>
        <color theme="0"/>
        <rFont val="Verdana"/>
        <family val="2"/>
      </rPr>
      <t>AA.O.C15 Διοικητικές διαδικασίες για την προμήθεια αγαθών και υπηρεσιών στο πλαίσιο της Τεχνικής Βοήθειας - Αυτοαξιολόγηση: [pipe:1336] - Αξιολόγηση επόπτη: [pipe:226] - Επιθυμητό επίπεδο επάρκειας: 4</t>
    </r>
  </si>
  <si>
    <r>
      <rPr>
        <sz val="8"/>
        <color theme="0"/>
        <rFont val="Verdana"/>
        <family val="2"/>
      </rPr>
      <t>AA.O.C15 Διοικητικές διαδικασίες για την προμήθεια αγαθών και υπηρεσιών στο πλαίσιο της Τεχνικής Βοήθειας - Αυτοαξιολόγηση: [pipe:1336] - Αξιολόγηση επόπτη: [pipe:226] - Επιθυμητό επίπεδο επάρκειας: 3</t>
    </r>
  </si>
  <si>
    <r>
      <rPr>
        <sz val="8"/>
        <color theme="0"/>
        <rFont val="Verdana"/>
        <family val="2"/>
      </rPr>
      <t>AA.O.C16 Δείκτες εισόδου, εξόδου, αποτελεσμάτων - Αυτοαξιολόγηση: [pipe:1336] - Αξιολόγηση επόπτη: [pipe:225] - Επιθυμητό επίπεδο επάρκειας: 3</t>
    </r>
  </si>
  <si>
    <r>
      <rPr>
        <sz val="8"/>
        <color theme="0"/>
        <rFont val="Verdana"/>
        <family val="2"/>
      </rPr>
      <t>AA.O.C16 Δείκτες εισόδου, εξόδου, αποτελεσμάτων - Αυτοαξιολόγηση: [pipe:1336] - Αξιολόγηση επόπτη: [pipe:225] - Επιθυμητό επίπεδο επάρκειας: 2</t>
    </r>
  </si>
  <si>
    <r>
      <rPr>
        <sz val="8"/>
        <color theme="0"/>
        <rFont val="Verdana"/>
        <family val="2"/>
      </rPr>
      <t>AA.O.C17 Χαρακτήρας κινήτρου - Αυτοαξιολόγηση: [pipe:1337] - Αξιολόγηση επόπτη: [pipe:227] - Επιθυμητό επίπεδο επάρκειας: 3</t>
    </r>
  </si>
  <si>
    <r>
      <rPr>
        <sz val="8"/>
        <color theme="0"/>
        <rFont val="Verdana"/>
        <family val="2"/>
      </rPr>
      <t>AA.O.C17 Χαρακτήρας κινήτρου - Αυτοαξιολόγηση: [pipe:1337] - Αξιολόγηση επόπτη: [pipe:227] - Επιθυμητό επίπεδο επάρκειας: 2</t>
    </r>
  </si>
  <si>
    <r>
      <rPr>
        <sz val="8"/>
        <color theme="0"/>
        <rFont val="Verdana"/>
        <family val="2"/>
      </rPr>
      <t>AA.O.C17 Χαρακτήρας κινήτρου - Αυτοαξιολόγηση: [pipe:1337] - Αξιολόγηση επόπτη: [pipe:227] - Επιθυμητό επίπεδο επάρκειας: 1</t>
    </r>
  </si>
  <si>
    <r>
      <rPr>
        <sz val="8"/>
        <color theme="0"/>
        <rFont val="Verdana"/>
        <family val="2"/>
      </rPr>
      <t>AA.O.C18 Διαχείριση προγράμματος και διαχείριση του κύκλου των έργων - Αυτοαξιολόγηση: [pipe:1337] - Αξιολόγηση επόπτη: [pipe:227] - Επιθυμητό επίπεδο επάρκειας: 3</t>
    </r>
  </si>
  <si>
    <r>
      <rPr>
        <sz val="8"/>
        <color theme="0"/>
        <rFont val="Verdana"/>
        <family val="2"/>
      </rPr>
      <t>AA.O.C18 Διαχείριση προγράμματος και διαχείριση του κύκλου των έργων - Αυτοαξιολόγηση: [pipe:1337] - Αξιολόγηση επόπτη: [pipe:227] - Επιθυμητό επίπεδο επάρκειας: 2</t>
    </r>
  </si>
  <si>
    <r>
      <rPr>
        <sz val="8"/>
        <color theme="0"/>
        <rFont val="Verdana"/>
        <family val="2"/>
      </rPr>
      <t>AA.M.C9 Στρατηγική διαχείριση στόχων και πρωτοβουλιών - Αυτοαξιολόγηση: [pipe:1374] - Αξιολόγηση επόπτη: [pipe:261] - Επιθυμητό επίπεδο επάρκειας: 3</t>
    </r>
  </si>
  <si>
    <r>
      <rPr>
        <sz val="8"/>
        <color theme="0"/>
        <rFont val="Verdana"/>
        <family val="2"/>
      </rPr>
      <t>AA.M.C10 Διαχείριση κινδύνου - Αυτοαξιολόγηση: [pipe:1375] - Αξιολόγηση επόπτη: [pipe:262] - Επιθυμητό επίπεδο επάρκειας: 4</t>
    </r>
  </si>
  <si>
    <r>
      <rPr>
        <sz val="8"/>
        <color theme="0"/>
        <rFont val="Verdana"/>
        <family val="2"/>
      </rPr>
      <t>AA.M.C10 Διαχείριση κινδύνου - Αυτοαξιολόγηση: [pipe:1375] - Αξιολόγηση επόπτη: [pipe:262] - Επιθυμητό επίπεδο επάρκειας: 3</t>
    </r>
  </si>
  <si>
    <r>
      <rPr>
        <sz val="8"/>
        <color theme="0"/>
        <rFont val="Verdana"/>
        <family val="2"/>
      </rPr>
      <t>AA.M.C11 Σχεδιασμός πόρων- Αυτοαξιολόγηση: [pipe:1376] - Αξιολόγηση επόπτη: [pipe:263] - Επιθυμητό επίπεδο επάρκειας: 4</t>
    </r>
  </si>
  <si>
    <r>
      <rPr>
        <sz val="8"/>
        <color theme="0"/>
        <rFont val="Verdana"/>
        <family val="2"/>
      </rPr>
      <t>AA.M.C11 Σχεδιασμός πόρων- Αυτοαξιολόγηση: [pipe:1376] - Αξιολόγηση επόπτη: [pipe:263] - Επιθυμητό επίπεδο επάρκειας: 3</t>
    </r>
  </si>
  <si>
    <r>
      <rPr>
        <sz val="8"/>
        <color theme="0"/>
        <rFont val="Verdana"/>
        <family val="2"/>
      </rPr>
      <t>AA.M.C12 Ανάπτυξη και υλοποίηση στρατηγικής για τους ανθρώπινους πόρους - Αυτοαξιολόγηση: [pipe:1377] - Αξιολόγηση επόπτη: [pipe:264] - Επιθυμητό επίπεδο επάρκειας: 2</t>
    </r>
  </si>
  <si>
    <r>
      <rPr>
        <sz val="8"/>
        <color theme="0"/>
        <rFont val="Verdana"/>
        <family val="2"/>
      </rPr>
      <t>AA.P.C1 Αναλυτικές δεξιότητες - Αυτοαξιολόγηση: [pipe:1380] - Αξιολόγηση επόπτη: [pipe:265] - Επιθυμητό επίπεδο επάρκειας: 4</t>
    </r>
  </si>
  <si>
    <r>
      <rPr>
        <sz val="8"/>
        <color theme="0"/>
        <rFont val="Verdana"/>
        <family val="2"/>
      </rPr>
      <t>AA.P.C1 Αναλυτικές δεξιότητες - Αυτοαξιολόγηση: [pipe:1380] - Αξιολόγηση επόπτη: [pipe:265] - Επιθυμητό επίπεδο επάρκειας: 3</t>
    </r>
  </si>
  <si>
    <r>
      <rPr>
        <sz val="8"/>
        <color theme="0"/>
        <rFont val="Verdana"/>
        <family val="2"/>
      </rPr>
      <t>AA.P.C2 Γραπτή επικοινωνία - Αυτοαξιολόγηση: [pipe:1381] - Αξιολόγηση επόπτη: [pipe:266] - Επιθυμητό επίπεδο επάρκειας: 4</t>
    </r>
  </si>
  <si>
    <r>
      <rPr>
        <sz val="8"/>
        <color theme="0"/>
        <rFont val="Verdana"/>
        <family val="2"/>
      </rPr>
      <t>AA.P.C2 Γραπτή επικοινωνία - Αυτοαξιολόγηση: [pipe:1381] - Αξιολόγηση επόπτη: [pipe:266] - Επιθυμητό επίπεδο επάρκειας: 3</t>
    </r>
  </si>
  <si>
    <r>
      <rPr>
        <sz val="8"/>
        <color theme="0"/>
        <rFont val="Verdana"/>
        <family val="2"/>
      </rPr>
      <t>AA.P.C3 Προφορική επικοινωνία - Αυτοαξιολόγηση: [pipe:1382] - Αξιολόγηση επόπτη: [pipe:267] - Επιθυμητό επίπεδο επάρκειας: 4</t>
    </r>
  </si>
  <si>
    <r>
      <rPr>
        <sz val="8"/>
        <color theme="0"/>
        <rFont val="Verdana"/>
        <family val="2"/>
      </rPr>
      <t>AA.P.C3 Προφορική επικοινωνία - Αυτοαξιολόγηση: [pipe:1382] - Αξιολόγηση επόπτη: [pipe:267] - Επιθυμητό επίπεδο επάρκειας: 3</t>
    </r>
  </si>
  <si>
    <r>
      <rPr>
        <sz val="8"/>
        <color theme="0"/>
        <rFont val="Verdana"/>
        <family val="2"/>
      </rPr>
      <t>AA.P.C4 Διαχείριση συγκρούσεων - Αυτοαξιολόγηση: [pipe:1383] - Αξιολόγηση επόπτη: [pipe:268] - Επιθυμητό επίπεδο επάρκειας: 4</t>
    </r>
  </si>
  <si>
    <r>
      <rPr>
        <sz val="8"/>
        <color theme="0"/>
        <rFont val="Verdana"/>
        <family val="2"/>
      </rPr>
      <t>AA.P.C4 Διαχείριση συγκρούσεων - Αυτοαξιολόγηση: [pipe:1383] - Αξιολόγηση επόπτη: [pipe:268] - Επιθυμητό επίπεδο επάρκειας: 3</t>
    </r>
  </si>
  <si>
    <r>
      <rPr>
        <sz val="8"/>
        <color theme="0"/>
        <rFont val="Verdana"/>
        <family val="2"/>
      </rPr>
      <t>AA.P.C5 Ευελιξία και προσαρμοστικότητα σε αλλαγές - Αυτοαξιολόγηση: [pipe:1384] - Αξιολόγηση επόπτη: [pipe:269] - Επιθυμητό επίπεδο επάρκειας: 4</t>
    </r>
  </si>
  <si>
    <r>
      <rPr>
        <sz val="8"/>
        <color theme="0"/>
        <rFont val="Verdana"/>
        <family val="2"/>
      </rPr>
      <t>AA.P.C5 Ευελιξία και προσαρμοστικότητα σε αλλαγές - Αυτοαξιολόγηση: [pipe:1384] - Αξιολόγηση επόπτη: [pipe:269] - Επιθυμητό επίπεδο επάρκειας: 3</t>
    </r>
  </si>
  <si>
    <r>
      <rPr>
        <sz val="8"/>
        <color theme="0"/>
        <rFont val="Verdana"/>
        <family val="2"/>
      </rPr>
      <t>AA.P.C6 Επίλυση προβλημάτων - Αυτοαξιολόγηση: [pipe:1385] - Αξιολόγηση επόπτη: [pipe:270] - Επιθυμητό επίπεδο επάρκειας: 4</t>
    </r>
  </si>
  <si>
    <r>
      <rPr>
        <sz val="8"/>
        <color theme="0"/>
        <rFont val="Verdana"/>
        <family val="2"/>
      </rPr>
      <t>AA.P.C6 Επίλυση προβλημάτων - Αυτοαξιολόγηση: [pipe:1385] - Αξιολόγηση επόπτη: [pipe:270] - Επιθυμητό επίπεδο επάρκειας: 3</t>
    </r>
  </si>
  <si>
    <r>
      <rPr>
        <sz val="8"/>
        <color theme="0"/>
        <rFont val="Verdana"/>
        <family val="2"/>
      </rPr>
      <t>AA.P.C7 Εργασία σε ομάδα - Αυτοαξιολόγηση: [pipe:1386] - Αξιολόγηση επόπτη: [pipe:271] - Επιθυμητό επίπεδο επάρκειας: 4</t>
    </r>
  </si>
  <si>
    <r>
      <rPr>
        <sz val="8"/>
        <color theme="0"/>
        <rFont val="Verdana"/>
        <family val="2"/>
      </rPr>
      <t>AA.P.C7 Εργασία σε ομάδα - Αυτοαξιολόγηση: [pipe:1386] - Αξιολόγηση επόπτη: [pipe:271] - Επιθυμητό επίπεδο επάρκειας: 3</t>
    </r>
  </si>
  <si>
    <r>
      <rPr>
        <sz val="8"/>
        <color theme="0"/>
        <rFont val="Verdana"/>
        <family val="2"/>
      </rPr>
      <t>AA.P.C8 Τεχνολογική ικανότητα - Αυτοαξιολόγηση: [pipe:1387] - Αξιολόγηση επόπτη: [pipe:272] - Επιθυμητό επίπεδο επάρκειας: 4</t>
    </r>
  </si>
  <si>
    <r>
      <rPr>
        <sz val="8"/>
        <color theme="0"/>
        <rFont val="Verdana"/>
        <family val="2"/>
      </rPr>
      <t>AA.P.C8 Τεχνολογική ικανότητα - Αυτοαξιολόγηση: [pipe:1387] - Αξιολόγηση επόπτη: [pipe:272] - Επιθυμητό επίπεδο επάρκειας: 3</t>
    </r>
  </si>
  <si>
    <r>
      <rPr>
        <sz val="8"/>
        <color theme="0"/>
        <rFont val="Verdana"/>
        <family val="2"/>
      </rPr>
      <t>AA.P.C9 Χρήση συστήματος παρακολούθησης και πληροφόρησης - Αυτοαξιολόγηση: [pipe:1388] - Αξιολόγηση επόπτη: [pipe:273] - Επιθυμητό επίπεδο επάρκειας: 4</t>
    </r>
  </si>
  <si>
    <r>
      <rPr>
        <sz val="8"/>
        <color theme="0"/>
        <rFont val="Verdana"/>
        <family val="2"/>
      </rPr>
      <t>AA.P.C9 Χρήση συστήματος παρακολούθησης και πληροφόρησης - Αυτοαξιολόγηση: [pipe:1388] - Αξιολόγηση επόπτη: [pipe:273] - Επιθυμητό επίπεδο επάρκειας: 3</t>
    </r>
  </si>
  <si>
    <r>
      <rPr>
        <sz val="8"/>
        <color theme="0"/>
        <rFont val="Verdana"/>
        <family val="2"/>
      </rPr>
      <t>AA.P.C10 Εκπροσώπηση του φορέα στον έξω κόσμο - Αυτοαξιολόγηση: [pipe:1389] - Αξιολόγηση επόπτη: [pipe:274] - Επιθυμητό επίπεδο επάρκειας: 4</t>
    </r>
  </si>
  <si>
    <r>
      <rPr>
        <sz val="8"/>
        <color theme="0"/>
        <rFont val="Verdana"/>
        <family val="2"/>
      </rPr>
      <t>AA.P.C10 Εκπροσώπηση του φορέα στον έξω κόσμο - Αυτοαξιολόγηση: [pipe:1389] - Αξιολόγηση επόπτη: [pipe:274] - Επιθυμητό επίπεδο επάρκειας: 3</t>
    </r>
  </si>
  <si>
    <r>
      <rPr>
        <sz val="8"/>
        <color theme="0"/>
        <rFont val="Verdana"/>
        <family val="2"/>
      </rPr>
      <t>AA.P.C10 Εκπροσώπηση του φορέα στον έξω κόσμο - Αυτοαξιολόγηση: [pipe:1389] - Αξιολόγηση επόπτη: [pipe:274] - Επιθυμητό επίπεδο επάρκειας: 2</t>
    </r>
  </si>
  <si>
    <r>
      <rPr>
        <sz val="8"/>
        <color theme="0"/>
        <rFont val="Verdana"/>
        <family val="2"/>
      </rPr>
      <t>AA.P.C11 Συναφείς γλωσσικές δεξιότητες - Αυτοαξιολόγηση: [pipe:1390] - Αξιολόγηση επόπτη: [pipe:275] - Επιθυμητό επίπεδο επάρκειας: 3</t>
    </r>
  </si>
  <si>
    <r>
      <rPr>
        <sz val="8"/>
        <color theme="0"/>
        <rFont val="Verdana"/>
        <family val="2"/>
      </rPr>
      <t>AA.P.C11 Συναφείς γλωσσικές δεξιότητες - Αυτοαξιολόγηση: [pipe:1390] - Αξιολόγηση επόπτη: [pipe:275] - Επιθυμητό επίπεδο επάρκειας: 2</t>
    </r>
  </si>
  <si>
    <r>
      <rPr>
        <sz val="8"/>
        <color theme="0"/>
        <rFont val="Verdana"/>
        <family val="2"/>
      </rPr>
      <t>AA.P.C12 Διαπολιτισμικές δεξιότητες- Αυτοαξιολόγηση: [pipe:1391] - Αξιολόγηση επόπτη: [pipe:276] - Επιθυμητό επίπεδο επάρκειας: 3</t>
    </r>
  </si>
  <si>
    <r>
      <rPr>
        <sz val="8"/>
        <color theme="0"/>
        <rFont val="Verdana"/>
        <family val="2"/>
      </rPr>
      <t>AA.P.C12 Διαπολιτισμικές δεξιότητες- Αυτοαξιολόγηση: [pipe:1391] - Αξιολόγηση επόπτη: [pipe:276] - Επιθυμητό επίπεδο επάρκειας: 2</t>
    </r>
  </si>
  <si>
    <r>
      <rPr>
        <sz val="8"/>
        <color theme="0"/>
        <rFont val="Verdana"/>
        <family val="2"/>
      </rPr>
      <t>AA.P.C12 Διαπολιτισμικές δεξιότητες- Αυτοαξιολόγηση: [pipe:1391] - Αξιολόγηση επόπτη: [pipe:276] - Επιθυμητό επίπεδο επάρκειας: 1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</si>
  <si>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</si>
  <si>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</si>
  <si>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</si>
  <si>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</si>
  <si>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</si>
  <si>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</si>
  <si>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</si>
  <si>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</si>
  <si>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</si>
  <si>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</si>
  <si>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</si>
  <si>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</si>
  <si>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</si>
  <si>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</si>
  <si>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</si>
  <si>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</si>
  <si>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</si>
  <si>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</si>
  <si>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</si>
  <si>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</si>
  <si>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</si>
  <si>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</si>
  <si>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</si>
  <si>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</si>
  <si>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</si>
  <si>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</si>
  <si>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</si>
  <si>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</si>
  <si>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</si>
  <si>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</si>
  <si>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</si>
  <si>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</si>
  <si>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</si>
  <si>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</si>
  <si>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</si>
  <si>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</si>
  <si>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</si>
  <si>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</si>
  <si>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</si>
  <si>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</si>
  <si>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</si>
  <si>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</si>
  <si>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</si>
  <si>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</si>
  <si>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</si>
  <si>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</si>
  <si>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</si>
  <si>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</si>
  <si>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</si>
  <si>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</si>
  <si>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</si>
  <si>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</si>
  <si>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</si>
  <si>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</si>
  <si>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</si>
  <si>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</si>
  <si>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</si>
  <si>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</si>
  <si>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</si>
  <si>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4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</si>
  <si>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</si>
  <si>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</si>
  <si>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</si>
  <si>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</si>
  <si>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</si>
  <si>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</si>
  <si>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</si>
  <si>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</si>
  <si>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</si>
  <si>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</si>
  <si>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</si>
  <si>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</si>
  <si>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</si>
  <si>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</si>
  <si>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</si>
  <si>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</si>
  <si>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</si>
  <si>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</si>
  <si>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</si>
  <si>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</si>
  <si>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</si>
  <si>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</si>
  <si>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</si>
  <si>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</si>
  <si>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</si>
  <si>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</si>
  <si>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</si>
  <si>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</si>
  <si>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</si>
  <si>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</si>
  <si>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</si>
  <si>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</si>
  <si>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</si>
  <si>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</si>
  <si>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</si>
  <si>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</si>
  <si>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</si>
  <si>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</si>
  <si>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</si>
  <si>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</si>
  <si>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</si>
  <si>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</si>
  <si>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</si>
  <si>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</si>
  <si>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</si>
  <si>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</si>
  <si>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</si>
  <si>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</si>
  <si>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</si>
  <si>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</si>
  <si>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</si>
  <si>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</si>
  <si>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</si>
  <si>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</si>
  <si>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</si>
  <si>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</si>
  <si>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</si>
  <si>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</si>
  <si>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</si>
  <si>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</si>
  <si>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</si>
  <si>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</si>
  <si>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</si>
  <si>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</si>
  <si>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</si>
  <si>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</si>
  <si>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</si>
  <si>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</si>
  <si>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</si>
  <si>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</si>
  <si>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</si>
  <si>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</si>
  <si>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</si>
  <si>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</si>
  <si>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</si>
  <si>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</si>
  <si>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</si>
  <si>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</si>
  <si>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</si>
  <si>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</si>
  <si>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</si>
  <si>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</si>
  <si>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</si>
  <si>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</si>
  <si>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</si>
  <si>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</si>
  <si>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</si>
  <si>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</si>
  <si>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</si>
  <si>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</si>
  <si>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</si>
  <si>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</si>
  <si>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110</t>
    </r>
  </si>
  <si>
    <t/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</si>
  <si>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</si>
  <si>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</si>
  <si>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</si>
  <si>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</si>
  <si>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</si>
  <si>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</si>
  <si>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</si>
  <si>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</si>
  <si>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</si>
  <si>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</si>
  <si>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</si>
  <si>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</si>
  <si>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</si>
  <si>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</si>
  <si>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</si>
  <si>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</si>
  <si>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</si>
  <si>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</si>
  <si>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</si>
  <si>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</si>
  <si>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</si>
  <si>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</si>
  <si>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</si>
  <si>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</si>
  <si>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</si>
  <si>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</si>
  <si>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</si>
  <si>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</si>
  <si>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</si>
  <si>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</si>
  <si>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</si>
  <si>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</si>
  <si>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</si>
  <si>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</si>
  <si>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</si>
  <si>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</si>
  <si>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</si>
  <si>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</si>
  <si>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</si>
  <si>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</si>
  <si>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</si>
  <si>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</si>
  <si>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</si>
  <si>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</si>
  <si>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</si>
  <si>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</si>
  <si>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</si>
  <si>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</si>
  <si>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</si>
  <si>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</si>
  <si>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</si>
  <si>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</si>
  <si>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</si>
  <si>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</si>
  <si>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</si>
  <si>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</si>
  <si>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</si>
  <si>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</si>
  <si>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</si>
  <si>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</si>
  <si>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</si>
  <si>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</si>
  <si>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</si>
  <si>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110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</si>
  <si>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</si>
  <si>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</si>
  <si>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</si>
  <si>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</si>
  <si>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</si>
  <si>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</si>
  <si>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</si>
  <si>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</si>
  <si>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</si>
  <si>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</si>
  <si>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</si>
  <si>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</si>
  <si>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</si>
  <si>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</si>
  <si>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</si>
  <si>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</si>
  <si>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</si>
  <si>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</si>
  <si>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</si>
  <si>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</si>
  <si>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</si>
  <si>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</si>
  <si>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</si>
  <si>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</si>
  <si>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</si>
  <si>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</si>
  <si>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</si>
  <si>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</si>
  <si>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</si>
  <si>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</si>
  <si>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</si>
  <si>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</si>
  <si>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</si>
  <si>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</si>
  <si>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</si>
  <si>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</si>
  <si>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</si>
  <si>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</si>
  <si>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</si>
  <si>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</si>
  <si>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</si>
  <si>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</si>
  <si>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</si>
  <si>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</si>
  <si>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</si>
  <si>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</si>
  <si>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</si>
  <si>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</si>
  <si>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</si>
  <si>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</si>
  <si>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</si>
  <si>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</si>
  <si>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</si>
  <si>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</si>
  <si>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</si>
  <si>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</si>
  <si>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</si>
  <si>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</si>
  <si>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</si>
  <si>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</si>
  <si>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</si>
  <si>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</si>
  <si>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</si>
  <si>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</si>
  <si>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</si>
  <si>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</si>
  <si>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</si>
  <si>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</si>
  <si>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</si>
  <si>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</si>
  <si>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</si>
  <si>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</si>
  <si>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</si>
  <si>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</si>
  <si>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</si>
  <si>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</si>
  <si>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</si>
  <si>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</si>
  <si>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</si>
  <si>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</si>
  <si>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</si>
  <si>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</si>
  <si>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</si>
  <si>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</si>
  <si>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</si>
  <si>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</si>
  <si>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</si>
  <si>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</si>
  <si>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</si>
  <si>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</si>
  <si>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</si>
  <si>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</si>
  <si>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</si>
  <si>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</si>
  <si>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</si>
  <si>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</si>
  <si>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</si>
  <si>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</si>
  <si>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</si>
  <si>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</si>
  <si>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</si>
  <si>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</si>
  <si>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2</t>
    </r>
  </si>
  <si>
    <t/>
  </si>
  <si>
    <r>
      <rPr>
        <sz val="11"/>
        <color rgb="FF000000"/>
        <rFont val="Calibri"/>
        <family val="2"/>
      </rPr>
      <t>0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</si>
  <si>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</si>
  <si>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</si>
  <si>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</si>
  <si>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</si>
  <si>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</si>
  <si>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</si>
  <si>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</si>
  <si>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</si>
  <si>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</si>
  <si>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</si>
  <si>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</si>
  <si>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</si>
  <si>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</si>
  <si>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</si>
  <si>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4</t>
    </r>
  </si>
  <si>
    <t/>
  </si>
  <si>
    <r>
      <rPr>
        <sz val="11"/>
        <color rgb="FF000000"/>
        <rFont val="Calibri"/>
        <family val="2"/>
      </rPr>
      <t>0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</si>
  <si>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</si>
  <si>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</si>
  <si>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</si>
  <si>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</si>
  <si>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</si>
  <si>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2</t>
    </r>
  </si>
  <si>
    <t/>
  </si>
  <si>
    <t/>
  </si>
  <si>
    <r>
      <rPr>
        <sz val="11"/>
        <color rgb="FF000000"/>
        <rFont val="Calibri"/>
        <family val="2"/>
      </rPr>
      <t>3</t>
    </r>
  </si>
  <si>
    <t/>
  </si>
  <si>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</si>
  <si>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1</t>
    </r>
  </si>
  <si>
    <t/>
  </si>
  <si>
    <t/>
  </si>
  <si>
    <r>
      <rPr>
        <sz val="11"/>
        <color rgb="FF000000"/>
        <rFont val="Calibri"/>
        <family val="2"/>
      </rPr>
      <t>1</t>
    </r>
  </si>
  <si>
    <t/>
  </si>
  <si>
    <r>
      <rPr>
        <sz val="11"/>
        <color rgb="FF000000"/>
        <rFont val="Calibri"/>
        <family val="2"/>
      </rPr>
      <t>2</t>
    </r>
  </si>
  <si>
    <t>Desired level 4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</si>
  <si>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</si>
  <si>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</si>
  <si>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</si>
  <si>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</si>
  <si>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</si>
  <si>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</si>
  <si>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</si>
  <si>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</si>
  <si>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</si>
  <si>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</si>
  <si>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</si>
  <si>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</si>
  <si>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</si>
  <si>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</si>
  <si>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</si>
  <si>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</si>
  <si>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</si>
  <si>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</si>
  <si>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</si>
  <si>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</si>
  <si>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</si>
  <si>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</si>
  <si>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</si>
  <si>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</si>
  <si>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</si>
  <si>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</si>
  <si>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</si>
  <si>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</si>
  <si>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</si>
  <si>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</si>
  <si>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</si>
  <si>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</si>
  <si>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</si>
  <si>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</si>
  <si>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</si>
  <si>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</si>
  <si>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</si>
  <si>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</si>
  <si>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</si>
  <si>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</si>
  <si>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</si>
  <si>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</si>
  <si>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</si>
  <si>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</si>
  <si>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</si>
  <si>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</si>
  <si>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</si>
  <si>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</si>
  <si>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</si>
  <si>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</si>
  <si>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</si>
  <si>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</si>
  <si>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</si>
  <si>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</si>
  <si>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</si>
  <si>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</si>
  <si>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</si>
  <si>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</si>
  <si>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</si>
  <si>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</si>
  <si>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</si>
  <si>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</si>
  <si>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</si>
  <si>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</si>
  <si>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</si>
  <si>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</si>
  <si>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</si>
  <si>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</si>
  <si>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</si>
  <si>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N/A</t>
  </si>
  <si>
    <t>AA.O.C10 IT Audit standards - Self Assessment: [pipe:1329] - Supervisor Assessment: [pipe:219] - Desired proficiency level: 2</t>
  </si>
  <si>
    <t>AA.O.C11 Sampling and extrapolation methods - Self Assessment: [pipe:1330] - Supervisor Assessment: [pipe:220] - Desired proficiency level: 4</t>
  </si>
  <si>
    <t>AA.O.C11 Sampling and extrapolation methods - Self Assessment: [pipe:1330] - Supervisor Assessment: [pipe:220] - Desired proficiency level: 3</t>
  </si>
  <si>
    <t>AA.O.C12 Funding gap and revenue generation - Self Assessment: [pipe:1332] - Supervisor Assessment: [pipe:222] - Desired proficiency level: 3</t>
  </si>
  <si>
    <t>AA.O.C13 Major projects procedures / legislation- Self Assessment: [pipe:1333] - Supervisor Assessment: [pipe:223] - Desired proficiency level: 3</t>
  </si>
  <si>
    <t>AA.M.C1 Developing others and people management - Self Assessment: [pipe:1366] - Supervisor Assessment: [pipe:253] - Desired proficiency level: 4</t>
  </si>
  <si>
    <t>AA.M.C2 Decision making - Self Assessment: [pipe:1367] - Supervisor Assessment: [pipe:254] - Desired proficiency level: 4</t>
  </si>
  <si>
    <t>AA.M.C2 Decision making - Self Assessment: [pipe:1367] - Supervisor Assessment: [pipe:254] - Desired proficiency level: 3</t>
  </si>
  <si>
    <t>AA.M.C3 Delegation - Self Assessment: [pipe:1368] - Supervisor Assessment: [pipe:255] - Desired proficiency level: 4</t>
  </si>
  <si>
    <t>AA.M.C3 Delegation - Self Assessment: [pipe:1368] - Supervisor Assessment: [pipe:255] - Desired proficiency level: 3</t>
  </si>
  <si>
    <t>AA.M.C4 Facilitation and communication - Self Assessment: [pipe:1369] - Supervisor Assessment: [pipe:256] - Desired proficiency level: 4</t>
  </si>
  <si>
    <t>AA.M.C5 Leadership - Self Assessment: [pipe:1370] - Supervisor Assessment: [pipe:257] - Desired proficiency level: 4</t>
  </si>
  <si>
    <t>AA.M.C5 Leadership - Self Assessment: [pipe:1370] - Supervisor Assessment: [pipe:257] - Desired proficiency level: 3</t>
  </si>
  <si>
    <t>AA.M.C6 Multi-level stakeholder management - Self Assessment: [pipe:1371] - Supervisor Assessment: [pipe:258] - Desired proficiency level: 4</t>
  </si>
  <si>
    <t>AA.M.C7 Negotiating - Self Assessment: [pipe:1372] - Supervisor Assessment: [pipe:259] - Desired proficiency level: 4</t>
  </si>
  <si>
    <t>AA.M.C7 Negotiating - Self Assessment: [pipe:1372] - Supervisor Assessment: [pipe:259] - Desired proficiency level: 3</t>
  </si>
  <si>
    <t>AA.M.C8 Result orientation - Self Assessment: [pipe:1373] - Supervisor Assessment: [pipe:260] - Desired proficiency level: 4</t>
  </si>
  <si>
    <t>AA.M.C8 Result orientation - Self Assessment: [pipe:1373] - Supervisor Assessment: [pipe:260] - Desired proficiency level: 3</t>
  </si>
  <si>
    <t>AA.M.C9 Strategic management of goals and initaitives - Self Assessment: [pipe:1374] - Supervisor Assessment: [pipe:261] - Desired proficiency level: 4</t>
  </si>
  <si>
    <t/>
  </si>
  <si>
    <t/>
  </si>
  <si>
    <t>4</t>
  </si>
  <si>
    <t>4</t>
  </si>
  <si>
    <t>4</t>
  </si>
  <si>
    <t>4</t>
  </si>
  <si>
    <t>4</t>
  </si>
  <si>
    <t/>
  </si>
  <si>
    <t>4</t>
  </si>
  <si>
    <t/>
  </si>
  <si>
    <t>4</t>
  </si>
  <si>
    <t>4</t>
  </si>
  <si>
    <t/>
  </si>
  <si>
    <t>4</t>
  </si>
  <si>
    <t>4</t>
  </si>
  <si>
    <t/>
  </si>
  <si>
    <t>4</t>
  </si>
  <si>
    <t/>
  </si>
  <si>
    <t>4</t>
  </si>
  <si>
    <t/>
  </si>
  <si>
    <t/>
  </si>
  <si>
    <t>3</t>
  </si>
  <si>
    <t>3</t>
  </si>
  <si>
    <t>3</t>
  </si>
  <si>
    <t>3</t>
  </si>
  <si>
    <t>3</t>
  </si>
  <si>
    <t/>
  </si>
  <si>
    <t>3</t>
  </si>
  <si>
    <t/>
  </si>
  <si>
    <t>3</t>
  </si>
  <si>
    <t>3</t>
  </si>
  <si>
    <t/>
  </si>
  <si>
    <t>3</t>
  </si>
  <si>
    <t>3</t>
  </si>
  <si>
    <t/>
  </si>
  <si>
    <t>3</t>
  </si>
  <si>
    <t/>
  </si>
  <si>
    <t>3</t>
  </si>
  <si>
    <t/>
  </si>
  <si>
    <t/>
  </si>
  <si>
    <t>110</t>
  </si>
  <si>
    <t>3</t>
  </si>
  <si>
    <t>0</t>
  </si>
  <si>
    <t>4</t>
  </si>
  <si>
    <t>3</t>
  </si>
  <si>
    <t/>
  </si>
  <si>
    <t>2</t>
  </si>
  <si>
    <t/>
  </si>
  <si>
    <t>1</t>
  </si>
  <si>
    <t>0</t>
  </si>
  <si>
    <t/>
  </si>
  <si>
    <t>1</t>
  </si>
  <si>
    <t>3</t>
  </si>
  <si>
    <t/>
  </si>
  <si>
    <t>4</t>
  </si>
  <si>
    <t/>
  </si>
  <si>
    <t>0</t>
  </si>
  <si>
    <t/>
  </si>
  <si>
    <t/>
  </si>
  <si>
    <t>110</t>
  </si>
  <si>
    <t>1</t>
  </si>
  <si>
    <t>3</t>
  </si>
  <si>
    <t>3</t>
  </si>
  <si>
    <t>2</t>
  </si>
  <si>
    <t/>
  </si>
  <si>
    <t>3</t>
  </si>
  <si>
    <t/>
  </si>
  <si>
    <t>3</t>
  </si>
  <si>
    <t>110</t>
  </si>
  <si>
    <t/>
  </si>
  <si>
    <t>3</t>
  </si>
  <si>
    <t>2</t>
  </si>
  <si>
    <t/>
  </si>
  <si>
    <t>2</t>
  </si>
  <si>
    <t/>
  </si>
  <si>
    <t>2</t>
  </si>
  <si>
    <t/>
  </si>
  <si>
    <t/>
  </si>
  <si>
    <t>1</t>
  </si>
  <si>
    <t>1</t>
  </si>
  <si>
    <t>1</t>
  </si>
  <si>
    <t>3</t>
  </si>
  <si>
    <t>1</t>
  </si>
  <si>
    <t/>
  </si>
  <si>
    <t>1</t>
  </si>
  <si>
    <t/>
  </si>
  <si>
    <t>1</t>
  </si>
  <si>
    <t>1</t>
  </si>
  <si>
    <t/>
  </si>
  <si>
    <t>1</t>
  </si>
  <si>
    <t>1</t>
  </si>
  <si>
    <t/>
  </si>
  <si>
    <t>0</t>
  </si>
  <si>
    <t/>
  </si>
  <si>
    <t>1</t>
  </si>
  <si>
    <t/>
  </si>
  <si>
    <t/>
  </si>
  <si>
    <t>0</t>
  </si>
  <si>
    <t>1</t>
  </si>
  <si>
    <t>0</t>
  </si>
  <si>
    <t>2</t>
  </si>
  <si>
    <t>3</t>
  </si>
  <si>
    <t/>
  </si>
  <si>
    <t>4</t>
  </si>
  <si>
    <t/>
  </si>
  <si>
    <t>0</t>
  </si>
  <si>
    <t>2</t>
  </si>
  <si>
    <t/>
  </si>
  <si>
    <t>4</t>
  </si>
  <si>
    <t>4</t>
  </si>
  <si>
    <t/>
  </si>
  <si>
    <t>4</t>
  </si>
  <si>
    <t/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</si>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</sst>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theme="0"/>
      <name val="Verdana"/>
      <family val="2"/>
    </font>
    <font>
      <sz val="10"/>
      <color rgb="FFFFFFFF"/>
      <name val="Verdana"/>
      <family val="2"/>
    </font>
    <font>
      <sz val="8"/>
      <color theme="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339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003399"/>
      </right>
      <top/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 style="medium">
        <color theme="0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003399"/>
      </right>
      <top style="thin">
        <color theme="0"/>
      </top>
      <bottom/>
      <diagonal/>
    </border>
    <border>
      <left style="medium">
        <color theme="0"/>
      </left>
      <right style="medium">
        <color rgb="FF003399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3399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003399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rgb="FF003399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rgb="FF003399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rgb="FF00339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003399"/>
      </right>
      <top style="medium">
        <color rgb="FF203764"/>
      </top>
      <bottom style="thin">
        <color theme="0"/>
      </bottom>
      <diagonal/>
    </border>
    <border>
      <left style="medium">
        <color rgb="FF003399"/>
      </left>
      <right style="thin">
        <color theme="0"/>
      </right>
      <top style="medium">
        <color rgb="FF203764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medium">
        <color rgb="FF203764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thin">
        <color theme="0"/>
      </bottom>
      <diagonal/>
    </border>
    <border>
      <left style="medium">
        <color rgb="FF2037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rgb="FF203764"/>
      </right>
      <top style="thin">
        <color theme="0"/>
      </top>
      <bottom/>
      <diagonal/>
    </border>
    <border>
      <left style="medium">
        <color rgb="FF203764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003399"/>
      </right>
      <top style="thin">
        <color theme="0"/>
      </top>
      <bottom style="medium">
        <color rgb="FF203764"/>
      </bottom>
      <diagonal/>
    </border>
    <border>
      <left style="medium">
        <color rgb="FF003399"/>
      </left>
      <right style="thin">
        <color theme="0"/>
      </right>
      <top style="thin">
        <color theme="0"/>
      </top>
      <bottom style="medium">
        <color rgb="FF203764"/>
      </bottom>
      <diagonal/>
    </border>
    <border>
      <left style="thin">
        <color theme="0"/>
      </left>
      <right style="medium">
        <color rgb="FF203764"/>
      </right>
      <top style="thin">
        <color theme="0"/>
      </top>
      <bottom style="medium">
        <color rgb="FF2037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4" borderId="0" xfId="0" applyFont="1" applyFill="1" applyAlignment="1">
      <alignment wrapText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0" fillId="0" borderId="0" xfId="0"/>
    <xf numFmtId="0" fontId="3" fillId="6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7" borderId="0" xfId="0" applyFill="1"/>
    <xf numFmtId="0" fontId="0" fillId="2" borderId="0" xfId="0" applyFill="1"/>
    <xf numFmtId="0" fontId="3" fillId="6" borderId="2" xfId="0" applyFont="1" applyFill="1" applyBorder="1" applyAlignment="1">
      <alignment horizontal="center" vertical="center" textRotation="90"/>
    </xf>
    <xf numFmtId="0" fontId="3" fillId="6" borderId="19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 textRotation="90"/>
    </xf>
    <xf numFmtId="0" fontId="3" fillId="6" borderId="36" xfId="0" applyFont="1" applyFill="1" applyBorder="1" applyAlignment="1">
      <alignment horizontal="center" vertical="center" textRotation="90"/>
    </xf>
    <xf numFmtId="0" fontId="3" fillId="6" borderId="34" xfId="0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203764"/>
      <color rgb="FFB4C6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23673990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208360</xdr:colOff>
      <xdr:row>47</xdr:row>
      <xdr:rowOff>109140</xdr:rowOff>
    </xdr:from>
    <xdr:to>
      <xdr:col>1</xdr:col>
      <xdr:colOff>664766</xdr:colOff>
      <xdr:row>47</xdr:row>
      <xdr:rowOff>515937</xdr:rowOff>
    </xdr:to>
    <xdr:sp macro="" textlink="">
      <xdr:nvSpPr>
        <xdr:cNvPr id="2" name="Down Arrow 1"/>
        <xdr:cNvSpPr/>
      </xdr:nvSpPr>
      <xdr:spPr>
        <a:xfrm>
          <a:off x="817960" y="16654065"/>
          <a:ext cx="456406" cy="406797"/>
        </a:xfrm>
        <a:prstGeom prst="down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E68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6" sqref="D16"/>
    </sheetView>
  </sheetViews>
  <sheetFormatPr defaultRowHeight="15" x14ac:dyDescent="0.25"/>
  <cols>
    <col min="1" max="1" width="15" style="6" customWidth="1"/>
    <col min="2" max="2" width="12.5703125" style="1" customWidth="1"/>
    <col min="3" max="3" width="40.5703125" style="1" customWidth="1"/>
    <col min="4" max="4" width="16.85546875" style="1" customWidth="1"/>
    <col min="5" max="27" width="10.7109375" style="1" customWidth="1"/>
    <col min="28" max="29" width="10.7109375" customWidth="1"/>
    <col min="30" max="30" width="13.85546875" customWidth="1"/>
    <col min="31" max="31" width="10.7109375" customWidth="1"/>
    <col min="32" max="32" width="17.85546875" customWidth="1"/>
    <col min="36" max="49" width="9.140625" customWidth="1"/>
  </cols>
  <sheetData>
    <row r="1" spans="1:35" ht="29.25" customHeight="1" thickBot="1" x14ac:dyDescent="0.3">
      <c r="A1" s="73" t="s">
        <v>0</v>
      </c>
      <c r="B1" s="74"/>
      <c r="C1" s="75"/>
      <c r="D1" s="80" t="s">
        <v>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10"/>
      <c r="AI1" s="10"/>
    </row>
    <row r="2" spans="1:35" ht="24" customHeight="1" thickBot="1" x14ac:dyDescent="0.3">
      <c r="A2" s="76"/>
      <c r="B2" s="77"/>
      <c r="C2" s="78"/>
      <c r="D2" s="82" t="s">
        <v>2</v>
      </c>
      <c r="E2" s="84" t="s">
        <v>3</v>
      </c>
      <c r="F2" s="84"/>
      <c r="G2" s="84"/>
      <c r="H2" s="84"/>
      <c r="I2" s="85"/>
      <c r="J2" s="86" t="s">
        <v>4</v>
      </c>
      <c r="K2" s="84"/>
      <c r="L2" s="84"/>
      <c r="M2" s="84"/>
      <c r="N2" s="85"/>
      <c r="O2" s="86" t="s">
        <v>5</v>
      </c>
      <c r="P2" s="84"/>
      <c r="Q2" s="84"/>
      <c r="R2" s="84"/>
      <c r="S2" s="85"/>
      <c r="T2" s="86" t="s">
        <v>6</v>
      </c>
      <c r="U2" s="84"/>
      <c r="V2" s="84"/>
      <c r="W2" s="84"/>
      <c r="X2" s="84"/>
      <c r="Y2" s="87" t="s">
        <v>7</v>
      </c>
      <c r="Z2" s="88"/>
      <c r="AA2" s="88"/>
      <c r="AB2" s="88"/>
      <c r="AC2" s="89"/>
      <c r="AD2" s="93" t="s">
        <v>8</v>
      </c>
      <c r="AE2" s="93" t="s">
        <v>9</v>
      </c>
      <c r="AF2" s="95" t="s">
        <v>10</v>
      </c>
      <c r="AG2" s="10"/>
      <c r="AH2" s="10"/>
      <c r="AI2" s="10"/>
    </row>
    <row r="3" spans="1:35" ht="24" customHeight="1" thickBot="1" x14ac:dyDescent="0.3">
      <c r="A3" s="76"/>
      <c r="B3" s="77"/>
      <c r="C3" s="78"/>
      <c r="D3" s="83"/>
      <c r="E3" s="97" t="s">
        <v>11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10"/>
      <c r="AI3" s="10"/>
    </row>
    <row r="4" spans="1:35" ht="24" customHeight="1" thickBot="1" x14ac:dyDescent="0.3">
      <c r="A4" s="79"/>
      <c r="B4" s="77"/>
      <c r="C4" s="78"/>
      <c r="D4" s="83"/>
      <c r="E4" s="22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10"/>
      <c r="AI4" s="10"/>
    </row>
    <row r="5" spans="1:35" ht="27.75" customHeight="1" x14ac:dyDescent="0.25">
      <c r="A5" s="100" t="s">
        <v>12</v>
      </c>
      <c r="B5" s="63" t="s">
        <v>13</v>
      </c>
      <c r="C5" s="33" t="s">
        <v>14</v>
      </c>
      <c r="D5" s="34">
        <f>SUM(E5:X5)</f>
        <v>0</v>
      </c>
      <c r="E5" s="25" t="s">
        <v>15</v>
      </c>
      <c r="F5" s="14" t="s">
        <v>16</v>
      </c>
      <c r="G5" s="14" t="s">
        <v>17</v>
      </c>
      <c r="H5" s="14" t="s">
        <v>18</v>
      </c>
      <c r="I5" s="15" t="s">
        <v>19</v>
      </c>
      <c r="J5" s="25">
        <f>COUNTIF($D$50:$D$396,"=0")</f>
        <v>0</v>
      </c>
      <c r="K5" s="14">
        <f>COUNTIF($D$50:$D$396,"=1")</f>
        <v>0</v>
      </c>
      <c r="L5" s="14">
        <f>COUNTIF($D$50:$D$396,"=2")</f>
        <v>0</v>
      </c>
      <c r="M5" s="14">
        <f>COUNTIF($D$50:$D$396,"=3")</f>
        <v>0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0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0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0</v>
      </c>
      <c r="AA5" s="14">
        <f>COUNTIF($B$50:$D$396,"=2")</f>
        <v>0</v>
      </c>
      <c r="AB5" s="14">
        <f>COUNTIF($B$50:$D$396,"=3")</f>
        <v>0</v>
      </c>
      <c r="AC5" s="15">
        <f>COUNTIF($B$50:$D$396,"=4")</f>
        <v>0</v>
      </c>
      <c r="AD5" s="13"/>
      <c r="AE5" s="14"/>
      <c r="AF5" s="15"/>
      <c r="AG5" s="10"/>
      <c r="AH5" s="10"/>
      <c r="AI5" s="10"/>
    </row>
    <row r="6" spans="1:35" ht="27.75" customHeight="1" x14ac:dyDescent="0.25">
      <c r="A6" s="101"/>
      <c r="B6" s="63" t="s">
        <v>20</v>
      </c>
      <c r="C6" s="33" t="s">
        <v>21</v>
      </c>
      <c r="D6" s="35">
        <f t="shared" ref="D6:D46" si="0">SUM(E6:X6)</f>
        <v>0</v>
      </c>
      <c r="E6" s="26" t="s">
        <v>22</v>
      </c>
      <c r="F6" s="2" t="s">
        <v>23</v>
      </c>
      <c r="G6" s="2" t="s">
        <v>24</v>
      </c>
      <c r="H6" s="2" t="s">
        <v>25</v>
      </c>
      <c r="I6" s="3" t="s">
        <v>26</v>
      </c>
      <c r="J6" s="26" t="s">
        <v>27</v>
      </c>
      <c r="K6" s="2" t="s">
        <v>28</v>
      </c>
      <c r="L6" s="2" t="s">
        <v>29</v>
      </c>
      <c r="M6" s="2" t="s">
        <v>30</v>
      </c>
      <c r="N6" s="3" t="s">
        <v>31</v>
      </c>
      <c r="O6" s="26">
        <f>COUNTIF($F$50:$F$396,"=0")</f>
        <v>0</v>
      </c>
      <c r="P6" s="2">
        <f>COUNTIF($F$50:$F$396,"=1")</f>
        <v>0</v>
      </c>
      <c r="Q6" s="2">
        <f>COUNTIF($F$50:$F$396,"=2")</f>
        <v>0</v>
      </c>
      <c r="R6" s="2">
        <f>COUNTIF($F$50:$F$396,"=3")</f>
        <v>0</v>
      </c>
      <c r="S6" s="3">
        <f>COUNTIF($F$50:$F$396,"=4")</f>
        <v>0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0</v>
      </c>
      <c r="AA6" s="2">
        <f>COUNTIF($E$50:$F$396,"=2")</f>
        <v>0</v>
      </c>
      <c r="AB6" s="2">
        <f>COUNTIF($E$50:$F$396,"=3")</f>
        <v>0</v>
      </c>
      <c r="AC6" s="3">
        <f>COUNTIF($E$50:$F$396,"=4")</f>
        <v>0</v>
      </c>
      <c r="AD6" s="12"/>
      <c r="AE6" s="2"/>
      <c r="AF6" s="3"/>
      <c r="AG6" s="10"/>
      <c r="AH6" s="10"/>
      <c r="AI6" s="10"/>
    </row>
    <row r="7" spans="1:35" ht="38.25" x14ac:dyDescent="0.25">
      <c r="A7" s="101"/>
      <c r="B7" s="63" t="s">
        <v>32</v>
      </c>
      <c r="C7" s="33" t="s">
        <v>33</v>
      </c>
      <c r="D7" s="36">
        <f t="shared" si="0"/>
        <v>0</v>
      </c>
      <c r="E7" s="27" t="s">
        <v>34</v>
      </c>
      <c r="F7" s="9" t="s">
        <v>35</v>
      </c>
      <c r="G7" s="9" t="s">
        <v>36</v>
      </c>
      <c r="H7" s="9" t="s">
        <v>37</v>
      </c>
      <c r="I7" s="16" t="s">
        <v>38</v>
      </c>
      <c r="J7" s="27" t="s">
        <v>39</v>
      </c>
      <c r="K7" s="9" t="s">
        <v>40</v>
      </c>
      <c r="L7" s="9" t="s">
        <v>41</v>
      </c>
      <c r="M7" s="9" t="s">
        <v>42</v>
      </c>
      <c r="N7" s="16" t="s">
        <v>43</v>
      </c>
      <c r="O7" s="27">
        <f>COUNTIF($H$50:$H$396,"=0")</f>
        <v>0</v>
      </c>
      <c r="P7" s="9">
        <f>COUNTIF($H$50:$H$396,"=1")</f>
        <v>0</v>
      </c>
      <c r="Q7" s="9">
        <f>COUNTIF($H$50:$H$396,"=2")</f>
        <v>0</v>
      </c>
      <c r="R7" s="9">
        <f>COUNTIF($H$50:$H$396,"=3")</f>
        <v>0</v>
      </c>
      <c r="S7" s="16">
        <f>COUNTIF($H$50:$H$396,"=4")</f>
        <v>0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0</v>
      </c>
      <c r="Z7" s="9">
        <f>COUNTIF($G$50:$H$396,"=1")</f>
        <v>0</v>
      </c>
      <c r="AA7" s="9">
        <f>COUNTIF($G$50:$H$396,"=2")</f>
        <v>0</v>
      </c>
      <c r="AB7" s="9">
        <f>COUNTIF($G$50:$H$396,"=3")</f>
        <v>0</v>
      </c>
      <c r="AC7" s="16">
        <f>COUNTIF($G$50:$H$396,"=4")</f>
        <v>0</v>
      </c>
      <c r="AD7" s="11"/>
      <c r="AE7" s="9"/>
      <c r="AF7" s="16"/>
      <c r="AG7" s="10"/>
      <c r="AH7" s="10"/>
      <c r="AI7" s="10"/>
    </row>
    <row r="8" spans="1:35" ht="27.75" customHeight="1" x14ac:dyDescent="0.25">
      <c r="A8" s="101"/>
      <c r="B8" s="63" t="s">
        <v>44</v>
      </c>
      <c r="C8" s="33" t="s">
        <v>45</v>
      </c>
      <c r="D8" s="35">
        <f t="shared" si="0"/>
        <v>0</v>
      </c>
      <c r="E8" s="26" t="s">
        <v>46</v>
      </c>
      <c r="F8" s="2" t="s">
        <v>47</v>
      </c>
      <c r="G8" s="2" t="s">
        <v>48</v>
      </c>
      <c r="H8" s="2" t="s">
        <v>49</v>
      </c>
      <c r="I8" s="3" t="s">
        <v>50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0</v>
      </c>
      <c r="Q8" s="2">
        <f>COUNTIF($I$50:$I$396,"=2")</f>
        <v>0</v>
      </c>
      <c r="R8" s="2">
        <f>COUNTIF($I$50:$I$396,"=3")</f>
        <v>0</v>
      </c>
      <c r="S8" s="3">
        <f>COUNTIF($I$50:$I$396,"=4")</f>
        <v>0</v>
      </c>
      <c r="T8" s="26" t="s">
        <v>51</v>
      </c>
      <c r="U8" s="2" t="s">
        <v>52</v>
      </c>
      <c r="V8" s="2" t="s">
        <v>53</v>
      </c>
      <c r="W8" s="2" t="s">
        <v>54</v>
      </c>
      <c r="X8" s="3" t="s">
        <v>55</v>
      </c>
      <c r="Y8" s="26">
        <f>COUNTIF($I$50:$J$396,"=0")</f>
        <v>0</v>
      </c>
      <c r="Z8" s="2">
        <f>COUNTIF($I$50:$J$396,"=1")</f>
        <v>0</v>
      </c>
      <c r="AA8" s="2">
        <f>COUNTIF($I$50:$J$396,"=2")</f>
        <v>0</v>
      </c>
      <c r="AB8" s="2">
        <f>COUNTIF($I$50:$J$396,"=3")</f>
        <v>0</v>
      </c>
      <c r="AC8" s="3">
        <f>COUNTIF($I$50:$J$396,"=4")</f>
        <v>0</v>
      </c>
      <c r="AD8" s="12"/>
      <c r="AE8" s="2"/>
      <c r="AF8" s="3"/>
      <c r="AG8" s="10"/>
      <c r="AH8" s="10"/>
      <c r="AI8" s="10"/>
    </row>
    <row r="9" spans="1:35" ht="27.75" customHeight="1" x14ac:dyDescent="0.25">
      <c r="A9" s="101"/>
      <c r="B9" s="63" t="s">
        <v>56</v>
      </c>
      <c r="C9" s="33" t="s">
        <v>57</v>
      </c>
      <c r="D9" s="36">
        <f t="shared" si="0"/>
        <v>0</v>
      </c>
      <c r="E9" s="27" t="s">
        <v>58</v>
      </c>
      <c r="F9" s="9" t="s">
        <v>59</v>
      </c>
      <c r="G9" s="9" t="s">
        <v>60</v>
      </c>
      <c r="H9" s="9" t="s">
        <v>61</v>
      </c>
      <c r="I9" s="16" t="s">
        <v>62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0</v>
      </c>
      <c r="P9" s="9">
        <f>COUNTIF($K$50:$K$396,"=1")</f>
        <v>0</v>
      </c>
      <c r="Q9" s="9">
        <f>COUNTIF($K$50:$K$396,"=2")</f>
        <v>0</v>
      </c>
      <c r="R9" s="9">
        <f>COUNTIF($K$50:$K$396,"=3")</f>
        <v>0</v>
      </c>
      <c r="S9" s="16">
        <f>COUNTIF($K$50:$K$396,"=4")</f>
        <v>0</v>
      </c>
      <c r="T9" s="27" t="s">
        <v>63</v>
      </c>
      <c r="U9" s="9" t="s">
        <v>64</v>
      </c>
      <c r="V9" s="9" t="s">
        <v>65</v>
      </c>
      <c r="W9" s="9" t="s">
        <v>66</v>
      </c>
      <c r="X9" s="16" t="s">
        <v>67</v>
      </c>
      <c r="Y9" s="27">
        <f>COUNTIF($K$50:$L$396,"=0")</f>
        <v>0</v>
      </c>
      <c r="Z9" s="9">
        <f>COUNTIF($K$50:$L$396,"=1")</f>
        <v>0</v>
      </c>
      <c r="AA9" s="9">
        <f>COUNTIF($K$50:$L$396,"=2")</f>
        <v>0</v>
      </c>
      <c r="AB9" s="9">
        <f>COUNTIF($K$50:$L$396,"=3")</f>
        <v>0</v>
      </c>
      <c r="AC9" s="16">
        <f>COUNTIF($K$50:$L$396,"=4")</f>
        <v>0</v>
      </c>
      <c r="AD9" s="11"/>
      <c r="AE9" s="9"/>
      <c r="AF9" s="16"/>
      <c r="AG9" s="10"/>
      <c r="AH9" s="10"/>
      <c r="AI9" s="70"/>
    </row>
    <row r="10" spans="1:35" ht="27.75" customHeight="1" x14ac:dyDescent="0.25">
      <c r="A10" s="101"/>
      <c r="B10" s="63" t="s">
        <v>68</v>
      </c>
      <c r="C10" s="33" t="s">
        <v>69</v>
      </c>
      <c r="D10" s="35">
        <f t="shared" si="0"/>
        <v>0</v>
      </c>
      <c r="E10" s="26" t="s">
        <v>70</v>
      </c>
      <c r="F10" s="2" t="s">
        <v>71</v>
      </c>
      <c r="G10" s="2" t="s">
        <v>72</v>
      </c>
      <c r="H10" s="2" t="s">
        <v>73</v>
      </c>
      <c r="I10" s="3" t="s">
        <v>74</v>
      </c>
      <c r="J10" s="26" t="s">
        <v>75</v>
      </c>
      <c r="K10" s="2" t="s">
        <v>76</v>
      </c>
      <c r="L10" s="2" t="s">
        <v>77</v>
      </c>
      <c r="M10" s="2" t="s">
        <v>78</v>
      </c>
      <c r="N10" s="3" t="s">
        <v>79</v>
      </c>
      <c r="O10" s="26">
        <f>COUNTIF($M$50:$M$396,"=0")</f>
        <v>0</v>
      </c>
      <c r="P10" s="2">
        <f>COUNTIF($M$50:$M$396,"=1")</f>
        <v>0</v>
      </c>
      <c r="Q10" s="2">
        <f>COUNTIF($M$50:$M$396,"=2")</f>
        <v>0</v>
      </c>
      <c r="R10" s="2">
        <f>COUNTIF($M$50:$M$396,"=3")</f>
        <v>0</v>
      </c>
      <c r="S10" s="3">
        <f>COUNTIF($M$50:$M$396,"=4")</f>
        <v>0</v>
      </c>
      <c r="T10" s="26" t="s">
        <v>80</v>
      </c>
      <c r="U10" s="2" t="s">
        <v>81</v>
      </c>
      <c r="V10" s="2" t="s">
        <v>82</v>
      </c>
      <c r="W10" s="2" t="s">
        <v>83</v>
      </c>
      <c r="X10" s="3" t="s">
        <v>84</v>
      </c>
      <c r="Y10" s="26">
        <f>COUNTIF($M$50:$M$396,"=0")</f>
        <v>0</v>
      </c>
      <c r="Z10" s="2">
        <f>COUNTIF($M$50:$M$396,"=1")</f>
        <v>0</v>
      </c>
      <c r="AA10" s="2">
        <f>COUNTIF($M$50:$M$396,"=2")</f>
        <v>0</v>
      </c>
      <c r="AB10" s="2">
        <f>COUNTIF($M$50:$M$396,"=3")</f>
        <v>0</v>
      </c>
      <c r="AC10" s="3">
        <f>COUNTIF($M$50:$M$396,"=4")</f>
        <v>0</v>
      </c>
      <c r="AD10" s="12"/>
      <c r="AE10" s="2"/>
      <c r="AF10" s="3"/>
      <c r="AG10" s="10"/>
      <c r="AH10" s="10"/>
      <c r="AI10" s="10"/>
    </row>
    <row r="11" spans="1:35" ht="27.75" customHeight="1" x14ac:dyDescent="0.25">
      <c r="A11" s="101"/>
      <c r="B11" s="63" t="s">
        <v>85</v>
      </c>
      <c r="C11" s="33" t="s">
        <v>86</v>
      </c>
      <c r="D11" s="36">
        <f t="shared" si="0"/>
        <v>0</v>
      </c>
      <c r="E11" s="27" t="s">
        <v>87</v>
      </c>
      <c r="F11" s="9" t="s">
        <v>88</v>
      </c>
      <c r="G11" s="9" t="s">
        <v>89</v>
      </c>
      <c r="H11" s="9" t="s">
        <v>90</v>
      </c>
      <c r="I11" s="16" t="s">
        <v>91</v>
      </c>
      <c r="J11" s="27" t="s">
        <v>92</v>
      </c>
      <c r="K11" s="9" t="s">
        <v>93</v>
      </c>
      <c r="L11" s="9" t="s">
        <v>94</v>
      </c>
      <c r="M11" s="9" t="s">
        <v>95</v>
      </c>
      <c r="N11" s="16" t="s">
        <v>96</v>
      </c>
      <c r="O11" s="27">
        <f>COUNTIF($N$50:$N$396,"=0")</f>
        <v>0</v>
      </c>
      <c r="P11" s="9">
        <f>COUNTIF($N$50:$N$396,"=1")</f>
        <v>0</v>
      </c>
      <c r="Q11" s="9">
        <f>COUNTIF($N$50:$N$396,"=2")</f>
        <v>0</v>
      </c>
      <c r="R11" s="9">
        <f>COUNTIF($N$50:$N$396,"=3")</f>
        <v>0</v>
      </c>
      <c r="S11" s="16">
        <f>COUNTIF($N$50:$N$396,"=4")</f>
        <v>0</v>
      </c>
      <c r="T11" s="27" t="s">
        <v>97</v>
      </c>
      <c r="U11" s="9" t="s">
        <v>98</v>
      </c>
      <c r="V11" s="9" t="s">
        <v>99</v>
      </c>
      <c r="W11" s="9" t="s">
        <v>100</v>
      </c>
      <c r="X11" s="16" t="s">
        <v>101</v>
      </c>
      <c r="Y11" s="27">
        <f>COUNTIF($N$50:$N$396,"=0")</f>
        <v>0</v>
      </c>
      <c r="Z11" s="9">
        <f>COUNTIF($N$50:$N$396,"=1")</f>
        <v>0</v>
      </c>
      <c r="AA11" s="9">
        <f>COUNTIF($N$50:$N$396,"=2")</f>
        <v>0</v>
      </c>
      <c r="AB11" s="9">
        <f>COUNTIF($N$50:$N$396,"=3")</f>
        <v>0</v>
      </c>
      <c r="AC11" s="16">
        <f>COUNTIF($N$50:$N$396,"=4")</f>
        <v>0</v>
      </c>
      <c r="AD11" s="11"/>
      <c r="AE11" s="9"/>
      <c r="AF11" s="16"/>
      <c r="AG11" s="10"/>
      <c r="AH11" s="10"/>
      <c r="AI11" s="10"/>
    </row>
    <row r="12" spans="1:35" ht="27.75" customHeight="1" x14ac:dyDescent="0.25">
      <c r="A12" s="101"/>
      <c r="B12" s="63" t="s">
        <v>102</v>
      </c>
      <c r="C12" s="33" t="s">
        <v>103</v>
      </c>
      <c r="D12" s="35">
        <f t="shared" si="0"/>
        <v>0</v>
      </c>
      <c r="E12" s="26" t="s">
        <v>104</v>
      </c>
      <c r="F12" s="2" t="s">
        <v>105</v>
      </c>
      <c r="G12" s="2" t="s">
        <v>106</v>
      </c>
      <c r="H12" s="2" t="s">
        <v>107</v>
      </c>
      <c r="I12" s="3" t="s">
        <v>108</v>
      </c>
      <c r="J12" s="26" t="s">
        <v>109</v>
      </c>
      <c r="K12" s="2" t="s">
        <v>110</v>
      </c>
      <c r="L12" s="2" t="s">
        <v>111</v>
      </c>
      <c r="M12" s="2" t="s">
        <v>112</v>
      </c>
      <c r="N12" s="3" t="s">
        <v>113</v>
      </c>
      <c r="O12" s="26">
        <f>COUNTIF($O$50:$O$396,"=0")</f>
        <v>0</v>
      </c>
      <c r="P12" s="2">
        <f>COUNTIF($O$50:$O$396,"=1")</f>
        <v>0</v>
      </c>
      <c r="Q12" s="2">
        <f>COUNTIF($O$50:$O$396,"=2")</f>
        <v>0</v>
      </c>
      <c r="R12" s="2">
        <f>COUNTIF($O$50:$O$396,"=3")</f>
        <v>0</v>
      </c>
      <c r="S12" s="3">
        <f>COUNTIF($O$50:$O$396,"=4")</f>
        <v>0</v>
      </c>
      <c r="T12" s="26" t="s">
        <v>114</v>
      </c>
      <c r="U12" s="2" t="s">
        <v>115</v>
      </c>
      <c r="V12" s="2" t="s">
        <v>116</v>
      </c>
      <c r="W12" s="2" t="s">
        <v>117</v>
      </c>
      <c r="X12" s="3" t="s">
        <v>118</v>
      </c>
      <c r="Y12" s="26">
        <f>COUNTIF($O$50:$O$396,"=0")</f>
        <v>0</v>
      </c>
      <c r="Z12" s="2">
        <f>COUNTIF($O$50:$O$396,"=1")</f>
        <v>0</v>
      </c>
      <c r="AA12" s="2">
        <f>COUNTIF($O$50:$O$396,"=2")</f>
        <v>0</v>
      </c>
      <c r="AB12" s="2">
        <f>COUNTIF($O$50:$O$396,"=3")</f>
        <v>0</v>
      </c>
      <c r="AC12" s="3">
        <f>COUNTIF($O$50:$O$396,"=4")</f>
        <v>0</v>
      </c>
      <c r="AD12" s="12"/>
      <c r="AE12" s="2"/>
      <c r="AF12" s="3"/>
      <c r="AG12" s="10"/>
      <c r="AH12" s="10"/>
      <c r="AI12" s="10"/>
    </row>
    <row r="13" spans="1:35" ht="27.75" customHeight="1" x14ac:dyDescent="0.25">
      <c r="A13" s="101"/>
      <c r="B13" s="63" t="s">
        <v>119</v>
      </c>
      <c r="C13" s="33" t="s">
        <v>120</v>
      </c>
      <c r="D13" s="36">
        <f t="shared" si="0"/>
        <v>0</v>
      </c>
      <c r="E13" s="27" t="s">
        <v>121</v>
      </c>
      <c r="F13" s="9" t="s">
        <v>122</v>
      </c>
      <c r="G13" s="9" t="s">
        <v>123</v>
      </c>
      <c r="H13" s="9" t="s">
        <v>124</v>
      </c>
      <c r="I13" s="16" t="s">
        <v>125</v>
      </c>
      <c r="J13" s="27" t="s">
        <v>126</v>
      </c>
      <c r="K13" s="9" t="s">
        <v>127</v>
      </c>
      <c r="L13" s="9" t="s">
        <v>128</v>
      </c>
      <c r="M13" s="9" t="s">
        <v>129</v>
      </c>
      <c r="N13" s="16" t="s">
        <v>130</v>
      </c>
      <c r="O13" s="27">
        <f>COUNTIF($Q$50:$Q$396,"=0")</f>
        <v>0</v>
      </c>
      <c r="P13" s="9">
        <f>COUNTIF($Q$50:$Q$396,"=1")</f>
        <v>0</v>
      </c>
      <c r="Q13" s="9">
        <f>COUNTIF($Q$50:$Q$396,"=2")</f>
        <v>0</v>
      </c>
      <c r="R13" s="9">
        <f>COUNTIF($Q$50:$Q$396,"=3")</f>
        <v>0</v>
      </c>
      <c r="S13" s="16">
        <f>COUNTIF($Q$50:$Q$396,"=4")</f>
        <v>0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0</v>
      </c>
      <c r="Z13" s="9">
        <f>COUNTIF($P$50:$Q$396,"=1")</f>
        <v>0</v>
      </c>
      <c r="AA13" s="9">
        <f>COUNTIF($P$50:$Q$396,"=2")</f>
        <v>0</v>
      </c>
      <c r="AB13" s="9">
        <f>COUNTIF($P$50:$Q$396,"=3")</f>
        <v>0</v>
      </c>
      <c r="AC13" s="16">
        <f>COUNTIF($P$50:$Q$396,"=4")</f>
        <v>0</v>
      </c>
      <c r="AD13" s="11"/>
      <c r="AE13" s="9"/>
      <c r="AF13" s="16"/>
      <c r="AG13" s="10"/>
      <c r="AH13" s="10"/>
      <c r="AI13" s="10"/>
    </row>
    <row r="14" spans="1:35" ht="27.75" customHeight="1" x14ac:dyDescent="0.25">
      <c r="A14" s="101"/>
      <c r="B14" s="63" t="s">
        <v>131</v>
      </c>
      <c r="C14" s="33" t="s">
        <v>132</v>
      </c>
      <c r="D14" s="35">
        <f t="shared" si="0"/>
        <v>0</v>
      </c>
      <c r="E14" s="26" t="s">
        <v>133</v>
      </c>
      <c r="F14" s="2" t="s">
        <v>134</v>
      </c>
      <c r="G14" s="2" t="s">
        <v>135</v>
      </c>
      <c r="H14" s="2" t="s">
        <v>136</v>
      </c>
      <c r="I14" s="3" t="s">
        <v>137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0</v>
      </c>
      <c r="Q14" s="2">
        <f>COUNTIF($S$50:$S$396,"=2")</f>
        <v>0</v>
      </c>
      <c r="R14" s="2">
        <f>COUNTIF($S$50:$S$396,"=3")</f>
        <v>0</v>
      </c>
      <c r="S14" s="3">
        <f>COUNTIF($S$50:$S$396,"=4")</f>
        <v>0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0</v>
      </c>
      <c r="AA14" s="2">
        <f>COUNTIF($R$50:$T$396,"=2")</f>
        <v>0</v>
      </c>
      <c r="AB14" s="2">
        <f>COUNTIF($R$50:$T$396,"=3")</f>
        <v>0</v>
      </c>
      <c r="AC14" s="3">
        <f>COUNTIF($R$50:$T$396,"=4")</f>
        <v>0</v>
      </c>
      <c r="AD14" s="12"/>
      <c r="AE14" s="2"/>
      <c r="AF14" s="3"/>
      <c r="AG14" s="10"/>
      <c r="AH14" s="10"/>
      <c r="AI14" s="10"/>
    </row>
    <row r="15" spans="1:35" ht="27.75" customHeight="1" x14ac:dyDescent="0.25">
      <c r="A15" s="101"/>
      <c r="B15" s="63" t="s">
        <v>138</v>
      </c>
      <c r="C15" s="33" t="s">
        <v>139</v>
      </c>
      <c r="D15" s="36">
        <f t="shared" si="0"/>
        <v>0</v>
      </c>
      <c r="E15" s="27" t="s">
        <v>140</v>
      </c>
      <c r="F15" s="9" t="s">
        <v>141</v>
      </c>
      <c r="G15" s="9" t="s">
        <v>142</v>
      </c>
      <c r="H15" s="9" t="s">
        <v>143</v>
      </c>
      <c r="I15" s="16" t="s">
        <v>144</v>
      </c>
      <c r="J15" s="27" t="s">
        <v>145</v>
      </c>
      <c r="K15" s="9" t="s">
        <v>146</v>
      </c>
      <c r="L15" s="9" t="s">
        <v>147</v>
      </c>
      <c r="M15" s="9" t="s">
        <v>148</v>
      </c>
      <c r="N15" s="16" t="s">
        <v>149</v>
      </c>
      <c r="O15" s="27">
        <f>COUNTIF($V$50:$V$396,"=0")</f>
        <v>0</v>
      </c>
      <c r="P15" s="9">
        <f>COUNTIF($V$50:$V$396,"=1")</f>
        <v>0</v>
      </c>
      <c r="Q15" s="9">
        <f>COUNTIF($V$50:$V$396,"=2")</f>
        <v>0</v>
      </c>
      <c r="R15" s="9">
        <f>COUNTIF($V$50:$V$396,"=3")</f>
        <v>0</v>
      </c>
      <c r="S15" s="16">
        <f>COUNTIF($V$50:$V$396,"=4")</f>
        <v>0</v>
      </c>
      <c r="T15" s="27">
        <f>COUNTIF($U$50:$U$396,"=0")</f>
        <v>0</v>
      </c>
      <c r="U15" s="9">
        <f>COUNTIF($U$50:$U$396,"=1")</f>
        <v>0</v>
      </c>
      <c r="V15" s="9">
        <f>COUNTIF($U$50:$V$396,"=2")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COUNTIF($U$50:$U$396,"=0")</f>
        <v>0</v>
      </c>
      <c r="Z15" s="9">
        <f>COUNTIF($U$50:$U$396,"=1")</f>
        <v>0</v>
      </c>
      <c r="AA15" s="9">
        <f>COUNTIF($U$50:$U$396,"=2")</f>
        <v>0</v>
      </c>
      <c r="AB15" s="9">
        <f>COUNTIF($U$50:$U$396,"=3")</f>
        <v>0</v>
      </c>
      <c r="AC15" s="16">
        <f>COUNTIF($U$50:$U$396,"=4")</f>
        <v>0</v>
      </c>
      <c r="AD15" s="11"/>
      <c r="AE15" s="9"/>
      <c r="AF15" s="16"/>
      <c r="AG15" s="10"/>
      <c r="AH15" s="10"/>
      <c r="AI15" s="10"/>
    </row>
    <row r="16" spans="1:35" ht="27.75" customHeight="1" x14ac:dyDescent="0.25">
      <c r="A16" s="101"/>
      <c r="B16" s="63" t="s">
        <v>150</v>
      </c>
      <c r="C16" s="33" t="s">
        <v>151</v>
      </c>
      <c r="D16" s="35">
        <f t="shared" si="0"/>
        <v>0</v>
      </c>
      <c r="E16" s="26" t="s">
        <v>152</v>
      </c>
      <c r="F16" s="2" t="s">
        <v>153</v>
      </c>
      <c r="G16" s="2" t="s">
        <v>154</v>
      </c>
      <c r="H16" s="2" t="s">
        <v>155</v>
      </c>
      <c r="I16" s="3" t="s">
        <v>156</v>
      </c>
      <c r="J16" s="26" t="s">
        <v>157</v>
      </c>
      <c r="K16" s="2" t="s">
        <v>158</v>
      </c>
      <c r="L16" s="2" t="s">
        <v>159</v>
      </c>
      <c r="M16" s="2" t="s">
        <v>160</v>
      </c>
      <c r="N16" s="3" t="s">
        <v>161</v>
      </c>
      <c r="O16" s="26">
        <f>COUNTIF($W$50:$W$396,"=0")</f>
        <v>0</v>
      </c>
      <c r="P16" s="2">
        <f>COUNTIF($W$50:$W$396,"=1")</f>
        <v>0</v>
      </c>
      <c r="Q16" s="2">
        <f>COUNTIF($W$50:$W$396,"=2")</f>
        <v>0</v>
      </c>
      <c r="R16" s="2">
        <f>COUNTIF($W$50:$W$396,"=3")</f>
        <v>0</v>
      </c>
      <c r="S16" s="3">
        <f>COUNTIF($W$50:$W$396,"=4")</f>
        <v>0</v>
      </c>
      <c r="T16" s="26" t="s">
        <v>162</v>
      </c>
      <c r="U16" s="2" t="s">
        <v>163</v>
      </c>
      <c r="V16" s="2" t="s">
        <v>164</v>
      </c>
      <c r="W16" s="2" t="s">
        <v>165</v>
      </c>
      <c r="X16" s="3" t="s">
        <v>166</v>
      </c>
      <c r="Y16" s="26">
        <f>COUNTIF($W$50:$W$396,"=0")</f>
        <v>0</v>
      </c>
      <c r="Z16" s="2">
        <f>COUNTIF($W$50:$W$396,"=1")</f>
        <v>0</v>
      </c>
      <c r="AA16" s="2">
        <f>COUNTIF($W$50:$W$396,"=2")</f>
        <v>0</v>
      </c>
      <c r="AB16" s="2">
        <f>COUNTIF($W$50:$W$396,"=3")</f>
        <v>0</v>
      </c>
      <c r="AC16" s="3">
        <f>COUNTIF($W$50:$W$396,"=4")</f>
        <v>0</v>
      </c>
      <c r="AD16" s="12"/>
      <c r="AE16" s="2"/>
      <c r="AF16" s="3"/>
      <c r="AG16" s="10"/>
      <c r="AH16" s="10"/>
      <c r="AI16" s="10"/>
    </row>
    <row r="17" spans="1:35" ht="25.5" x14ac:dyDescent="0.25">
      <c r="A17" s="101"/>
      <c r="B17" s="63" t="s">
        <v>167</v>
      </c>
      <c r="C17" s="33" t="s">
        <v>168</v>
      </c>
      <c r="D17" s="36">
        <f t="shared" si="0"/>
        <v>0</v>
      </c>
      <c r="E17" s="27" t="s">
        <v>169</v>
      </c>
      <c r="F17" s="9" t="s">
        <v>170</v>
      </c>
      <c r="G17" s="9" t="s">
        <v>171</v>
      </c>
      <c r="H17" s="9" t="s">
        <v>172</v>
      </c>
      <c r="I17" s="16" t="s">
        <v>173</v>
      </c>
      <c r="J17" s="27" t="s">
        <v>174</v>
      </c>
      <c r="K17" s="9" t="s">
        <v>175</v>
      </c>
      <c r="L17" s="9" t="s">
        <v>176</v>
      </c>
      <c r="M17" s="9" t="s">
        <v>177</v>
      </c>
      <c r="N17" s="16" t="s">
        <v>178</v>
      </c>
      <c r="O17" s="27">
        <f>COUNTIF($X$50:$X$396,"=0")</f>
        <v>0</v>
      </c>
      <c r="P17" s="9">
        <f>COUNTIF($X$50:$X$396,"=1")</f>
        <v>0</v>
      </c>
      <c r="Q17" s="9">
        <f>COUNTIF($X$50:$X$396,"=2")</f>
        <v>0</v>
      </c>
      <c r="R17" s="9">
        <f>COUNTIF($X$50:$X$396,"=3")</f>
        <v>0</v>
      </c>
      <c r="S17" s="16">
        <f>COUNTIF($X$50:$X$396,"=4")</f>
        <v>0</v>
      </c>
      <c r="T17" s="27" t="s">
        <v>179</v>
      </c>
      <c r="U17" s="9" t="s">
        <v>180</v>
      </c>
      <c r="V17" s="9" t="s">
        <v>181</v>
      </c>
      <c r="W17" s="9" t="s">
        <v>182</v>
      </c>
      <c r="X17" s="16" t="s">
        <v>183</v>
      </c>
      <c r="Y17" s="27">
        <f>COUNTIF($X$50:$X$396,"=0")</f>
        <v>0</v>
      </c>
      <c r="Z17" s="9">
        <f>COUNTIF($X$50:$X$396,"=1")</f>
        <v>0</v>
      </c>
      <c r="AA17" s="9">
        <f>COUNTIF($X$50:$X$396,"=2")</f>
        <v>0</v>
      </c>
      <c r="AB17" s="9">
        <f>COUNTIF($X$50:$X$396,"=3")</f>
        <v>0</v>
      </c>
      <c r="AC17" s="16">
        <f>COUNTIF($X$50:$X$396,"=4")</f>
        <v>0</v>
      </c>
      <c r="AD17" s="11"/>
      <c r="AE17" s="9"/>
      <c r="AF17" s="16"/>
      <c r="AG17" s="10"/>
      <c r="AH17" s="10"/>
      <c r="AI17" s="10"/>
    </row>
    <row r="18" spans="1:35" ht="102" x14ac:dyDescent="0.25">
      <c r="A18" s="101"/>
      <c r="B18" s="63" t="s">
        <v>184</v>
      </c>
      <c r="C18" s="33" t="s">
        <v>185</v>
      </c>
      <c r="D18" s="35">
        <f t="shared" si="0"/>
        <v>0</v>
      </c>
      <c r="E18" s="26" t="s">
        <v>186</v>
      </c>
      <c r="F18" s="2" t="s">
        <v>187</v>
      </c>
      <c r="G18" s="2" t="s">
        <v>188</v>
      </c>
      <c r="H18" s="2" t="s">
        <v>189</v>
      </c>
      <c r="I18" s="3" t="s">
        <v>190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0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0</v>
      </c>
      <c r="S18" s="3">
        <f>COUNTIF($Y$50:$Y$396,"=4")</f>
        <v>0</v>
      </c>
      <c r="T18" s="26" t="s">
        <v>191</v>
      </c>
      <c r="U18" s="2" t="s">
        <v>192</v>
      </c>
      <c r="V18" s="2" t="s">
        <v>193</v>
      </c>
      <c r="W18" s="2" t="s">
        <v>194</v>
      </c>
      <c r="X18" s="3" t="s">
        <v>195</v>
      </c>
      <c r="Y18" s="26">
        <f>COUNTIF($Y$50:$Z$396,"=0")</f>
        <v>0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0</v>
      </c>
      <c r="AC18" s="3">
        <f>COUNTIF($Y$50:$Z$396,"=4")</f>
        <v>0</v>
      </c>
      <c r="AD18" s="12"/>
      <c r="AE18" s="2"/>
      <c r="AF18" s="3"/>
      <c r="AG18" s="10"/>
      <c r="AH18" s="10"/>
      <c r="AI18" s="10"/>
    </row>
    <row r="19" spans="1:35" ht="38.25" x14ac:dyDescent="0.25">
      <c r="A19" s="101"/>
      <c r="B19" s="63" t="s">
        <v>196</v>
      </c>
      <c r="C19" s="33" t="s">
        <v>197</v>
      </c>
      <c r="D19" s="36">
        <f t="shared" si="0"/>
        <v>0</v>
      </c>
      <c r="E19" s="27" t="s">
        <v>198</v>
      </c>
      <c r="F19" s="9" t="s">
        <v>199</v>
      </c>
      <c r="G19" s="9" t="s">
        <v>200</v>
      </c>
      <c r="H19" s="9" t="s">
        <v>201</v>
      </c>
      <c r="I19" s="16" t="s">
        <v>202</v>
      </c>
      <c r="J19" s="27" t="s">
        <v>203</v>
      </c>
      <c r="K19" s="9" t="s">
        <v>204</v>
      </c>
      <c r="L19" s="9" t="s">
        <v>205</v>
      </c>
      <c r="M19" s="9" t="s">
        <v>206</v>
      </c>
      <c r="N19" s="16" t="s">
        <v>207</v>
      </c>
      <c r="O19" s="27">
        <f>COUNTIF($AB$50:$AB$396,"=0")</f>
        <v>0</v>
      </c>
      <c r="P19" s="9">
        <f>COUNTIF($AB$50:$AB$396,"=1")</f>
        <v>0</v>
      </c>
      <c r="Q19" s="9">
        <f>COUNTIF($AB$50:$AB$396,"=2")</f>
        <v>0</v>
      </c>
      <c r="R19" s="9">
        <f>COUNTIF($AB$50:$AB$396,"=3")</f>
        <v>0</v>
      </c>
      <c r="S19" s="16">
        <f>COUNTIF($AB$50:$AB$396,"=4")</f>
        <v>0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0</v>
      </c>
      <c r="Z19" s="9">
        <f>COUNTIF($AA$50:$AB$396,"=1")</f>
        <v>0</v>
      </c>
      <c r="AA19" s="9">
        <f>COUNTIF($AA$50:$AB$396,"=2")</f>
        <v>0</v>
      </c>
      <c r="AB19" s="9">
        <f>COUNTIF($AA$50:$AB$396,"=3")</f>
        <v>0</v>
      </c>
      <c r="AC19" s="16">
        <f>COUNTIF($AA$50:$AB$396,"=4")</f>
        <v>0</v>
      </c>
      <c r="AD19" s="11"/>
      <c r="AE19" s="9"/>
      <c r="AF19" s="16"/>
      <c r="AG19" s="10"/>
      <c r="AH19" s="10"/>
      <c r="AI19" s="10"/>
    </row>
    <row r="20" spans="1:35" ht="27.75" customHeight="1" x14ac:dyDescent="0.25">
      <c r="A20" s="101"/>
      <c r="B20" s="63" t="s">
        <v>208</v>
      </c>
      <c r="C20" s="33" t="s">
        <v>209</v>
      </c>
      <c r="D20" s="35">
        <f t="shared" si="0"/>
        <v>0</v>
      </c>
      <c r="E20" s="28" t="s">
        <v>210</v>
      </c>
      <c r="F20" s="29" t="s">
        <v>211</v>
      </c>
      <c r="G20" s="29" t="s">
        <v>212</v>
      </c>
      <c r="H20" s="29" t="s">
        <v>213</v>
      </c>
      <c r="I20" s="30" t="s">
        <v>214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0</v>
      </c>
      <c r="P20" s="29">
        <f>COUNTIF($AC$50:$AC$396,"=1")</f>
        <v>0</v>
      </c>
      <c r="Q20" s="29">
        <f>COUNTIF($AC$50:$AC$396,"=2")</f>
        <v>0</v>
      </c>
      <c r="R20" s="29">
        <f>COUNTIF($AC$50:$AC$396,"=3")</f>
        <v>0</v>
      </c>
      <c r="S20" s="30">
        <f>COUNTIF($AC$50:$AC$396,"=4")</f>
        <v>0</v>
      </c>
      <c r="T20" s="28" t="s">
        <v>215</v>
      </c>
      <c r="U20" s="29" t="s">
        <v>216</v>
      </c>
      <c r="V20" s="29" t="s">
        <v>217</v>
      </c>
      <c r="W20" s="29" t="s">
        <v>218</v>
      </c>
      <c r="X20" s="30" t="s">
        <v>219</v>
      </c>
      <c r="Y20" s="28">
        <f>COUNTIF($AC$50:$AE$396,"=0")</f>
        <v>0</v>
      </c>
      <c r="Z20" s="29">
        <f>COUNTIF($AC$50:$AE$396,"=1")</f>
        <v>0</v>
      </c>
      <c r="AA20" s="29">
        <f>COUNTIF($AC$50:$AE$396,"=2")</f>
        <v>0</v>
      </c>
      <c r="AB20" s="29">
        <f>COUNTIF($AC$50:$AE$396,"=3")</f>
        <v>0</v>
      </c>
      <c r="AC20" s="30">
        <f>COUNTIF($AC$50:$AE$396,"=4")</f>
        <v>0</v>
      </c>
      <c r="AD20" s="12"/>
      <c r="AE20" s="2"/>
      <c r="AF20" s="3"/>
      <c r="AG20" s="10"/>
      <c r="AH20" s="10"/>
      <c r="AI20" s="10"/>
    </row>
    <row r="21" spans="1:35" ht="27.75" customHeight="1" x14ac:dyDescent="0.25">
      <c r="A21" s="101"/>
      <c r="B21" s="63" t="s">
        <v>220</v>
      </c>
      <c r="C21" s="33" t="s">
        <v>221</v>
      </c>
      <c r="D21" s="37">
        <f t="shared" si="0"/>
        <v>0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0</v>
      </c>
      <c r="P21" s="18">
        <f>COUNTIF($AE$50:$AE$396,"=1")</f>
        <v>0</v>
      </c>
      <c r="Q21" s="18">
        <f>COUNTIF($AE$50:$AE$396,"=2")</f>
        <v>0</v>
      </c>
      <c r="R21" s="18">
        <f>COUNTIF($AE$50:$AE$396,"=3")</f>
        <v>0</v>
      </c>
      <c r="S21" s="19">
        <f>COUNTIF($AE$50:$AE$396,"=4")</f>
        <v>0</v>
      </c>
      <c r="T21" s="31" t="s">
        <v>222</v>
      </c>
      <c r="U21" s="18" t="s">
        <v>223</v>
      </c>
      <c r="V21" s="18" t="s">
        <v>224</v>
      </c>
      <c r="W21" s="18" t="s">
        <v>225</v>
      </c>
      <c r="X21" s="19" t="s">
        <v>226</v>
      </c>
      <c r="Y21" s="31">
        <f>COUNTIF($AF$50:$AG$396,"=0")</f>
        <v>0</v>
      </c>
      <c r="Z21" s="18">
        <f>COUNTIF($AF$50:$AG$396,"=1")</f>
        <v>0</v>
      </c>
      <c r="AA21" s="18">
        <f>COUNTIF($AF$50:$AG$396,"=2")</f>
        <v>0</v>
      </c>
      <c r="AB21" s="18">
        <f>COUNTIF($AF$50:$AG$396,"=3")</f>
        <v>0</v>
      </c>
      <c r="AC21" s="19">
        <f>COUNTIF($AF$50:$AG$396,"=4")</f>
        <v>0</v>
      </c>
      <c r="AD21" s="17"/>
      <c r="AE21" s="18"/>
      <c r="AF21" s="19"/>
      <c r="AG21" s="10"/>
      <c r="AH21" s="10"/>
      <c r="AI21" s="10"/>
    </row>
    <row r="22" spans="1:35" ht="27.75" customHeight="1" thickBot="1" x14ac:dyDescent="0.3">
      <c r="A22" s="102"/>
      <c r="B22" s="63" t="s">
        <v>227</v>
      </c>
      <c r="C22" s="33" t="s">
        <v>228</v>
      </c>
      <c r="D22" s="35">
        <f t="shared" si="0"/>
        <v>0</v>
      </c>
      <c r="E22" s="42" t="s">
        <v>229</v>
      </c>
      <c r="F22" s="43" t="s">
        <v>230</v>
      </c>
      <c r="G22" s="43" t="s">
        <v>231</v>
      </c>
      <c r="H22" s="43" t="s">
        <v>232</v>
      </c>
      <c r="I22" s="44" t="s">
        <v>233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0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0</v>
      </c>
      <c r="S22" s="44">
        <f>COUNTIF($AH$50:$AH$396,"=4")</f>
        <v>0</v>
      </c>
      <c r="T22" s="42" t="s">
        <v>234</v>
      </c>
      <c r="U22" s="43" t="s">
        <v>235</v>
      </c>
      <c r="V22" s="43" t="s">
        <v>236</v>
      </c>
      <c r="W22" s="43" t="s">
        <v>237</v>
      </c>
      <c r="X22" s="44" t="s">
        <v>238</v>
      </c>
      <c r="Y22" s="42">
        <f>COUNTIF($AH$50:$AI$396,"=0")</f>
        <v>0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0</v>
      </c>
      <c r="AC22" s="44">
        <f>COUNTIF($AH$50:$AI$396,"=4")</f>
        <v>0</v>
      </c>
      <c r="AD22" s="39"/>
      <c r="AE22" s="40"/>
      <c r="AF22" s="41"/>
      <c r="AG22" s="10"/>
      <c r="AH22" s="10"/>
      <c r="AI22" s="10"/>
    </row>
    <row r="23" spans="1:35" s="10" customFormat="1" ht="27.75" customHeight="1" x14ac:dyDescent="0.25">
      <c r="A23" s="72" t="s">
        <v>239</v>
      </c>
      <c r="B23" s="38" t="s">
        <v>240</v>
      </c>
      <c r="C23" s="32" t="s">
        <v>241</v>
      </c>
      <c r="D23" s="45">
        <f t="shared" si="0"/>
        <v>0</v>
      </c>
      <c r="E23" s="45" t="s">
        <v>242</v>
      </c>
      <c r="F23" s="46" t="s">
        <v>243</v>
      </c>
      <c r="G23" s="46" t="s">
        <v>244</v>
      </c>
      <c r="H23" s="46" t="s">
        <v>245</v>
      </c>
      <c r="I23" s="47" t="s">
        <v>246</v>
      </c>
      <c r="J23" s="45" t="s">
        <v>247</v>
      </c>
      <c r="K23" s="46" t="s">
        <v>248</v>
      </c>
      <c r="L23" s="46" t="s">
        <v>249</v>
      </c>
      <c r="M23" s="46" t="s">
        <v>250</v>
      </c>
      <c r="N23" s="47" t="s">
        <v>251</v>
      </c>
      <c r="O23" s="45" t="s">
        <v>252</v>
      </c>
      <c r="P23" s="46" t="s">
        <v>253</v>
      </c>
      <c r="Q23" s="46" t="s">
        <v>254</v>
      </c>
      <c r="R23" s="46" t="s">
        <v>255</v>
      </c>
      <c r="S23" s="47" t="s">
        <v>256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0</v>
      </c>
      <c r="W23" s="46">
        <f>COUNTIF($AJ$50:$AJ$396,"=3")</f>
        <v>0</v>
      </c>
      <c r="X23" s="47">
        <f>COUNTIF($AJ$50:$AJ$396,"=4")</f>
        <v>0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0</v>
      </c>
      <c r="AB23" s="46">
        <f>COUNTIF($AJ$50:$AJ$396,"=3")</f>
        <v>0</v>
      </c>
      <c r="AC23" s="47">
        <f>COUNTIF($AJ$50:$AJ$396,"=4")</f>
        <v>0</v>
      </c>
      <c r="AD23" s="48"/>
      <c r="AE23" s="46"/>
      <c r="AF23" s="49"/>
    </row>
    <row r="24" spans="1:35" ht="27.75" customHeight="1" x14ac:dyDescent="0.25">
      <c r="A24" s="72"/>
      <c r="B24" s="20" t="s">
        <v>257</v>
      </c>
      <c r="C24" s="21" t="s">
        <v>258</v>
      </c>
      <c r="D24" s="50">
        <f t="shared" si="0"/>
        <v>0</v>
      </c>
      <c r="E24" s="50" t="s">
        <v>259</v>
      </c>
      <c r="F24" s="2" t="s">
        <v>260</v>
      </c>
      <c r="G24" s="2" t="s">
        <v>261</v>
      </c>
      <c r="H24" s="2" t="s">
        <v>262</v>
      </c>
      <c r="I24" s="3" t="s">
        <v>263</v>
      </c>
      <c r="J24" s="50" t="s">
        <v>264</v>
      </c>
      <c r="K24" s="2" t="s">
        <v>265</v>
      </c>
      <c r="L24" s="2" t="s">
        <v>266</v>
      </c>
      <c r="M24" s="2" t="s">
        <v>267</v>
      </c>
      <c r="N24" s="3" t="s">
        <v>268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0</v>
      </c>
      <c r="V24" s="2">
        <f>COUNTIF($AK$50:$AK$396,"=2")</f>
        <v>0</v>
      </c>
      <c r="W24" s="2">
        <f>COUNTIF($AK$50:$AK$396,"=3")</f>
        <v>0</v>
      </c>
      <c r="X24" s="3">
        <f>COUNTIF($AK$50:$AK$396,"=4")</f>
        <v>0</v>
      </c>
      <c r="Y24" s="50">
        <f>COUNTIF($AK$50:$AL$396,"=0")</f>
        <v>0</v>
      </c>
      <c r="Z24" s="2">
        <f>COUNTIF($AK$50:$AL$396,"=1")</f>
        <v>0</v>
      </c>
      <c r="AA24" s="2">
        <f>COUNTIF($AK$50:$AL$396,"=2")</f>
        <v>0</v>
      </c>
      <c r="AB24" s="2">
        <f>COUNTIF($AK$50:$AL$396,"=3")</f>
        <v>0</v>
      </c>
      <c r="AC24" s="3">
        <f>COUNTIF($AK$50:$AL$396,"=4")</f>
        <v>0</v>
      </c>
      <c r="AD24" s="26"/>
      <c r="AE24" s="2"/>
      <c r="AF24" s="51"/>
      <c r="AG24" s="10"/>
      <c r="AH24" s="10"/>
      <c r="AI24" s="10"/>
    </row>
    <row r="25" spans="1:35" ht="27.75" customHeight="1" x14ac:dyDescent="0.25">
      <c r="A25" s="72"/>
      <c r="B25" s="20" t="s">
        <v>269</v>
      </c>
      <c r="C25" s="21" t="s">
        <v>270</v>
      </c>
      <c r="D25" s="52">
        <f t="shared" si="0"/>
        <v>0</v>
      </c>
      <c r="E25" s="52" t="s">
        <v>271</v>
      </c>
      <c r="F25" s="9" t="s">
        <v>272</v>
      </c>
      <c r="G25" s="9" t="s">
        <v>273</v>
      </c>
      <c r="H25" s="9" t="s">
        <v>274</v>
      </c>
      <c r="I25" s="16" t="s">
        <v>275</v>
      </c>
      <c r="J25" s="52" t="s">
        <v>276</v>
      </c>
      <c r="K25" s="9" t="s">
        <v>277</v>
      </c>
      <c r="L25" s="9" t="s">
        <v>278</v>
      </c>
      <c r="M25" s="9" t="s">
        <v>279</v>
      </c>
      <c r="N25" s="16" t="s">
        <v>280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0</v>
      </c>
      <c r="V25" s="9">
        <f>COUNTIF($AM$50:$AM$396,"=2")</f>
        <v>0</v>
      </c>
      <c r="W25" s="9">
        <f>COUNTIF($AM$50:$AM$396,"=3")</f>
        <v>0</v>
      </c>
      <c r="X25" s="16">
        <f>COUNTIF($AM$50:$AM$396,"=4")</f>
        <v>0</v>
      </c>
      <c r="Y25" s="52">
        <f>COUNTIF($AM$50:$AN$396,"=0")</f>
        <v>0</v>
      </c>
      <c r="Z25" s="9">
        <f>COUNTIF($AM$50:$AN$396,"=1")</f>
        <v>0</v>
      </c>
      <c r="AA25" s="9">
        <f>COUNTIF($AM$50:$AN$396,"=2")</f>
        <v>0</v>
      </c>
      <c r="AB25" s="9">
        <f>COUNTIF($AM$50:$AN$396,"=3")</f>
        <v>0</v>
      </c>
      <c r="AC25" s="16">
        <f>COUNTIF($AM$50:$AN$396,"=4")</f>
        <v>0</v>
      </c>
      <c r="AD25" s="27"/>
      <c r="AE25" s="9"/>
      <c r="AF25" s="53"/>
      <c r="AG25" s="10"/>
      <c r="AH25" s="10"/>
      <c r="AI25" s="10"/>
    </row>
    <row r="26" spans="1:35" ht="27.75" customHeight="1" x14ac:dyDescent="0.25">
      <c r="A26" s="72"/>
      <c r="B26" s="20" t="s">
        <v>281</v>
      </c>
      <c r="C26" s="21" t="s">
        <v>282</v>
      </c>
      <c r="D26" s="50">
        <f t="shared" si="0"/>
        <v>0</v>
      </c>
      <c r="E26" s="50" t="s">
        <v>283</v>
      </c>
      <c r="F26" s="2" t="s">
        <v>284</v>
      </c>
      <c r="G26" s="2" t="s">
        <v>285</v>
      </c>
      <c r="H26" s="2" t="s">
        <v>286</v>
      </c>
      <c r="I26" s="3" t="s">
        <v>287</v>
      </c>
      <c r="J26" s="50" t="s">
        <v>288</v>
      </c>
      <c r="K26" s="2" t="s">
        <v>289</v>
      </c>
      <c r="L26" s="2" t="s">
        <v>290</v>
      </c>
      <c r="M26" s="2" t="s">
        <v>291</v>
      </c>
      <c r="N26" s="3" t="s">
        <v>292</v>
      </c>
      <c r="O26" s="50" t="s">
        <v>293</v>
      </c>
      <c r="P26" s="2" t="s">
        <v>294</v>
      </c>
      <c r="Q26" s="2" t="s">
        <v>295</v>
      </c>
      <c r="R26" s="2" t="s">
        <v>296</v>
      </c>
      <c r="S26" s="3" t="s">
        <v>297</v>
      </c>
      <c r="T26" s="50">
        <f>COUNTIF($AO$50:$AO$396,"=0")</f>
        <v>0</v>
      </c>
      <c r="U26" s="2">
        <f>COUNTIF($AO$50:$AO$396,"=1")</f>
        <v>0</v>
      </c>
      <c r="V26" s="2">
        <f>COUNTIF($AO$50:$AO$396,"=2")</f>
        <v>0</v>
      </c>
      <c r="W26" s="2">
        <f>COUNTIF($AO$50:$AO$396,"=3")</f>
        <v>0</v>
      </c>
      <c r="X26" s="3">
        <f>COUNTIF($AO$50:$AO$396,"=4")</f>
        <v>0</v>
      </c>
      <c r="Y26" s="50">
        <f>COUNTIF($AO$50:$AO$396,"=0")</f>
        <v>0</v>
      </c>
      <c r="Z26" s="2">
        <f>COUNTIF($AO$50:$AO$396,"=1")</f>
        <v>0</v>
      </c>
      <c r="AA26" s="2">
        <f>COUNTIF($AO$50:$AO$396,"=2")</f>
        <v>0</v>
      </c>
      <c r="AB26" s="2">
        <f>COUNTIF($AO$50:$AO$396,"=3")</f>
        <v>0</v>
      </c>
      <c r="AC26" s="3">
        <f>COUNTIF($AO$50:$AO$396,"=4")</f>
        <v>0</v>
      </c>
      <c r="AD26" s="26"/>
      <c r="AE26" s="2"/>
      <c r="AF26" s="51"/>
      <c r="AG26" s="10"/>
      <c r="AH26" s="10"/>
      <c r="AI26" s="10"/>
    </row>
    <row r="27" spans="1:35" ht="27.75" customHeight="1" x14ac:dyDescent="0.25">
      <c r="A27" s="72"/>
      <c r="B27" s="20" t="s">
        <v>298</v>
      </c>
      <c r="C27" s="21" t="s">
        <v>299</v>
      </c>
      <c r="D27" s="52">
        <f t="shared" si="0"/>
        <v>0</v>
      </c>
      <c r="E27" s="52" t="s">
        <v>300</v>
      </c>
      <c r="F27" s="9" t="s">
        <v>301</v>
      </c>
      <c r="G27" s="9" t="s">
        <v>302</v>
      </c>
      <c r="H27" s="9" t="s">
        <v>303</v>
      </c>
      <c r="I27" s="16" t="s">
        <v>304</v>
      </c>
      <c r="J27" s="52" t="s">
        <v>305</v>
      </c>
      <c r="K27" s="9" t="s">
        <v>306</v>
      </c>
      <c r="L27" s="9" t="s">
        <v>307</v>
      </c>
      <c r="M27" s="9" t="s">
        <v>308</v>
      </c>
      <c r="N27" s="16" t="s">
        <v>309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0</v>
      </c>
      <c r="U27" s="9">
        <f>COUNTIF($AP$50:$AP$396,"=1")</f>
        <v>0</v>
      </c>
      <c r="V27" s="9">
        <f>COUNTIF($AP$50:$AP$396,"=2")</f>
        <v>0</v>
      </c>
      <c r="W27" s="9">
        <f>COUNTIF($AP$50:$AP$396,"=3")</f>
        <v>0</v>
      </c>
      <c r="X27" s="16">
        <f>COUNTIF($AP$50:$AP$396,"=4")</f>
        <v>0</v>
      </c>
      <c r="Y27" s="52">
        <f>COUNTIF($AP$50:$AQ$396,"=0")</f>
        <v>0</v>
      </c>
      <c r="Z27" s="9">
        <f>COUNTIF($AP$50:$AQ$396,"=1")</f>
        <v>0</v>
      </c>
      <c r="AA27" s="9">
        <f>COUNTIF($AP$50:$AQ$396,"=2")</f>
        <v>0</v>
      </c>
      <c r="AB27" s="9">
        <f>COUNTIF($AP$50:$AQ$396,"=3")</f>
        <v>0</v>
      </c>
      <c r="AC27" s="16">
        <f>COUNTIF($AP$50:$AQ$396,"=4")</f>
        <v>0</v>
      </c>
      <c r="AD27" s="27"/>
      <c r="AE27" s="9"/>
      <c r="AF27" s="53"/>
      <c r="AG27" s="10"/>
      <c r="AH27" s="10"/>
      <c r="AI27" s="10"/>
    </row>
    <row r="28" spans="1:35" ht="27.75" customHeight="1" x14ac:dyDescent="0.25">
      <c r="A28" s="72"/>
      <c r="B28" s="20" t="s">
        <v>310</v>
      </c>
      <c r="C28" s="21" t="s">
        <v>311</v>
      </c>
      <c r="D28" s="54">
        <f t="shared" si="0"/>
        <v>0</v>
      </c>
      <c r="E28" s="54" t="s">
        <v>312</v>
      </c>
      <c r="F28" s="29" t="s">
        <v>313</v>
      </c>
      <c r="G28" s="29" t="s">
        <v>314</v>
      </c>
      <c r="H28" s="29" t="s">
        <v>315</v>
      </c>
      <c r="I28" s="30" t="s">
        <v>316</v>
      </c>
      <c r="J28" s="54" t="s">
        <v>317</v>
      </c>
      <c r="K28" s="29" t="s">
        <v>318</v>
      </c>
      <c r="L28" s="29" t="s">
        <v>319</v>
      </c>
      <c r="M28" s="29" t="s">
        <v>320</v>
      </c>
      <c r="N28" s="30" t="s">
        <v>321</v>
      </c>
      <c r="O28" s="54" t="s">
        <v>322</v>
      </c>
      <c r="P28" s="29" t="s">
        <v>323</v>
      </c>
      <c r="Q28" s="29" t="s">
        <v>324</v>
      </c>
      <c r="R28" s="29" t="s">
        <v>325</v>
      </c>
      <c r="S28" s="30" t="s">
        <v>326</v>
      </c>
      <c r="T28" s="54">
        <f>COUNTIF($AR$50:$AR$396,"=0")</f>
        <v>0</v>
      </c>
      <c r="U28" s="29">
        <f>COUNTIF($AR$50:$AR$396,"=1")</f>
        <v>0</v>
      </c>
      <c r="V28" s="29">
        <f>COUNTIF($AR$50:$AR$396,"=2")</f>
        <v>0</v>
      </c>
      <c r="W28" s="29">
        <f>COUNTIF($AR$50:$AR$396,"=3")</f>
        <v>0</v>
      </c>
      <c r="X28" s="30">
        <f>COUNTIF($AR$50:$AR$396,"=4")</f>
        <v>0</v>
      </c>
      <c r="Y28" s="54">
        <f>COUNTIF($AR$50:$AR$396,"=0")</f>
        <v>0</v>
      </c>
      <c r="Z28" s="29">
        <f>COUNTIF($AR$50:$AR$396,"=1")</f>
        <v>0</v>
      </c>
      <c r="AA28" s="29">
        <f>COUNTIF($AR$50:$AR$396,"=2")</f>
        <v>0</v>
      </c>
      <c r="AB28" s="29">
        <f>COUNTIF($AR$50:$AR$396,"=3")</f>
        <v>0</v>
      </c>
      <c r="AC28" s="30">
        <f>COUNTIF($AR$50:$AR$396,"=4")</f>
        <v>0</v>
      </c>
      <c r="AD28" s="28"/>
      <c r="AE28" s="29"/>
      <c r="AF28" s="55"/>
      <c r="AG28" s="10"/>
      <c r="AH28" s="10"/>
      <c r="AI28" s="10"/>
    </row>
    <row r="29" spans="1:35" ht="27.75" customHeight="1" x14ac:dyDescent="0.25">
      <c r="A29" s="72"/>
      <c r="B29" s="20" t="s">
        <v>327</v>
      </c>
      <c r="C29" s="21" t="s">
        <v>328</v>
      </c>
      <c r="D29" s="56">
        <f t="shared" si="0"/>
        <v>0</v>
      </c>
      <c r="E29" s="56" t="s">
        <v>329</v>
      </c>
      <c r="F29" s="18" t="s">
        <v>330</v>
      </c>
      <c r="G29" s="18" t="s">
        <v>331</v>
      </c>
      <c r="H29" s="18" t="s">
        <v>332</v>
      </c>
      <c r="I29" s="19" t="s">
        <v>333</v>
      </c>
      <c r="J29" s="56" t="s">
        <v>334</v>
      </c>
      <c r="K29" s="18" t="s">
        <v>335</v>
      </c>
      <c r="L29" s="18" t="s">
        <v>336</v>
      </c>
      <c r="M29" s="18" t="s">
        <v>337</v>
      </c>
      <c r="N29" s="19" t="s">
        <v>338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0</v>
      </c>
      <c r="V29" s="18">
        <f>COUNTIF($AS$50:$AS$396,"=2")</f>
        <v>0</v>
      </c>
      <c r="W29" s="18">
        <f>COUNTIF($AS$50:$AS$396,"=3")</f>
        <v>0</v>
      </c>
      <c r="X29" s="19">
        <f>COUNTIF($AS$50:$AS$396,"=4")</f>
        <v>0</v>
      </c>
      <c r="Y29" s="56">
        <f>COUNTIF($AS$50:$AT$396,"=0")</f>
        <v>0</v>
      </c>
      <c r="Z29" s="18">
        <f>COUNTIF($AS$50:$AT$396,"=1")</f>
        <v>0</v>
      </c>
      <c r="AA29" s="18">
        <f>COUNTIF($AS$50:$AT$396,"=2")</f>
        <v>0</v>
      </c>
      <c r="AB29" s="18">
        <f>COUNTIF($AS$50:$AT$396,"=3")</f>
        <v>0</v>
      </c>
      <c r="AC29" s="19">
        <f>COUNTIF($AS$50:$AT$396,"=4")</f>
        <v>0</v>
      </c>
      <c r="AD29" s="31"/>
      <c r="AE29" s="18"/>
      <c r="AF29" s="57"/>
      <c r="AG29" s="10"/>
      <c r="AH29" s="10"/>
      <c r="AI29" s="10"/>
    </row>
    <row r="30" spans="1:35" ht="27.75" customHeight="1" x14ac:dyDescent="0.25">
      <c r="A30" s="72"/>
      <c r="B30" s="20" t="s">
        <v>339</v>
      </c>
      <c r="C30" s="21" t="s">
        <v>340</v>
      </c>
      <c r="D30" s="54">
        <f t="shared" si="0"/>
        <v>0</v>
      </c>
      <c r="E30" s="54" t="s">
        <v>341</v>
      </c>
      <c r="F30" s="29" t="s">
        <v>342</v>
      </c>
      <c r="G30" s="29" t="s">
        <v>343</v>
      </c>
      <c r="H30" s="29" t="s">
        <v>344</v>
      </c>
      <c r="I30" s="30" t="s">
        <v>345</v>
      </c>
      <c r="J30" s="54" t="s">
        <v>346</v>
      </c>
      <c r="K30" s="29" t="s">
        <v>347</v>
      </c>
      <c r="L30" s="29" t="s">
        <v>348</v>
      </c>
      <c r="M30" s="29" t="s">
        <v>349</v>
      </c>
      <c r="N30" s="30" t="s">
        <v>350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0</v>
      </c>
      <c r="U30" s="29">
        <f>COUNTIF($AU$50:$AU$396,"=1")</f>
        <v>0</v>
      </c>
      <c r="V30" s="29">
        <f>COUNTIF($AU$50:$AU$396,"=2")</f>
        <v>0</v>
      </c>
      <c r="W30" s="29">
        <f>COUNTIF($AU$50:$AU$396,"=3")</f>
        <v>0</v>
      </c>
      <c r="X30" s="30">
        <f>COUNTIF($AU$50:$AU$396,"=4")</f>
        <v>0</v>
      </c>
      <c r="Y30" s="54">
        <f>COUNTIF($AU$50:$AV$396,"=0")</f>
        <v>0</v>
      </c>
      <c r="Z30" s="29">
        <f>COUNTIF($AU$50:$AV$396,"=1")</f>
        <v>0</v>
      </c>
      <c r="AA30" s="29">
        <f>COUNTIF($AU$50:$AV$396,"=2")</f>
        <v>0</v>
      </c>
      <c r="AB30" s="29">
        <f>COUNTIF($AU$50:$AV$396,"=3")</f>
        <v>0</v>
      </c>
      <c r="AC30" s="30">
        <f>COUNTIF($AU$50:$AV$396,"=4")</f>
        <v>0</v>
      </c>
      <c r="AD30" s="28"/>
      <c r="AE30" s="29"/>
      <c r="AF30" s="55"/>
      <c r="AG30" s="10"/>
      <c r="AH30" s="10"/>
      <c r="AI30" s="10"/>
    </row>
    <row r="31" spans="1:35" ht="27.75" customHeight="1" x14ac:dyDescent="0.25">
      <c r="A31" s="72"/>
      <c r="B31" s="20" t="s">
        <v>351</v>
      </c>
      <c r="C31" s="21" t="s">
        <v>352</v>
      </c>
      <c r="D31" s="52">
        <f t="shared" si="0"/>
        <v>0</v>
      </c>
      <c r="E31" s="52" t="s">
        <v>353</v>
      </c>
      <c r="F31" s="9" t="s">
        <v>354</v>
      </c>
      <c r="G31" s="9" t="s">
        <v>355</v>
      </c>
      <c r="H31" s="9" t="s">
        <v>356</v>
      </c>
      <c r="I31" s="16" t="s">
        <v>357</v>
      </c>
      <c r="J31" s="52" t="s">
        <v>358</v>
      </c>
      <c r="K31" s="9" t="s">
        <v>359</v>
      </c>
      <c r="L31" s="9" t="s">
        <v>360</v>
      </c>
      <c r="M31" s="9" t="s">
        <v>361</v>
      </c>
      <c r="N31" s="16" t="s">
        <v>362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0</v>
      </c>
      <c r="U31" s="9">
        <f>COUNTIF($AW$50:$AW$396,"=1")</f>
        <v>0</v>
      </c>
      <c r="V31" s="9">
        <f>COUNTIF($AW$50:$AW$396,"=2")</f>
        <v>0</v>
      </c>
      <c r="W31" s="9">
        <f>COUNTIF($AW$50:$AW$396,"=3")</f>
        <v>0</v>
      </c>
      <c r="X31" s="16">
        <f>COUNTIF($AW$50:$AW$396,"=4")</f>
        <v>0</v>
      </c>
      <c r="Y31" s="52">
        <f>COUNTIF($AW$50:$AX$396,"=0")</f>
        <v>0</v>
      </c>
      <c r="Z31" s="9">
        <f>COUNTIF($AW$50:$AX$396,"=1")</f>
        <v>0</v>
      </c>
      <c r="AA31" s="9">
        <f>COUNTIF($AW$50:$AX$396,"=2")</f>
        <v>0</v>
      </c>
      <c r="AB31" s="9">
        <f>COUNTIF($AW$50:$AX$396,"=3")</f>
        <v>0</v>
      </c>
      <c r="AC31" s="16">
        <f>COUNTIF($AW$50:$AX$396,"=4")</f>
        <v>0</v>
      </c>
      <c r="AD31" s="27"/>
      <c r="AE31" s="9"/>
      <c r="AF31" s="53"/>
      <c r="AG31" s="10"/>
      <c r="AH31" s="10"/>
      <c r="AI31" s="10"/>
    </row>
    <row r="32" spans="1:35" ht="27.75" customHeight="1" x14ac:dyDescent="0.25">
      <c r="A32" s="72"/>
      <c r="B32" s="20" t="s">
        <v>363</v>
      </c>
      <c r="C32" s="21" t="s">
        <v>364</v>
      </c>
      <c r="D32" s="50">
        <f t="shared" si="0"/>
        <v>0</v>
      </c>
      <c r="E32" s="50" t="s">
        <v>365</v>
      </c>
      <c r="F32" s="2" t="s">
        <v>366</v>
      </c>
      <c r="G32" s="2" t="s">
        <v>367</v>
      </c>
      <c r="H32" s="2" t="s">
        <v>368</v>
      </c>
      <c r="I32" s="3" t="s">
        <v>369</v>
      </c>
      <c r="J32" s="50" t="s">
        <v>370</v>
      </c>
      <c r="K32" s="2" t="s">
        <v>371</v>
      </c>
      <c r="L32" s="2" t="s">
        <v>372</v>
      </c>
      <c r="M32" s="2" t="s">
        <v>373</v>
      </c>
      <c r="N32" s="3" t="s">
        <v>374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0</v>
      </c>
      <c r="U32" s="2">
        <f>COUNTIF($AY$50:$AY$396,"=1")</f>
        <v>0</v>
      </c>
      <c r="V32" s="2">
        <f>COUNTIF($AY$50:$AY$396,"=2")</f>
        <v>0</v>
      </c>
      <c r="W32" s="2">
        <f>COUNTIF($AY$50:$AY$396,"=3")</f>
        <v>0</v>
      </c>
      <c r="X32" s="3">
        <f>COUNTIF($AY$50:$AY$396,"=4")</f>
        <v>0</v>
      </c>
      <c r="Y32" s="50">
        <f>COUNTIF($AY$50:$AZ$396,"=0")</f>
        <v>0</v>
      </c>
      <c r="Z32" s="2">
        <f>COUNTIF($AY$50:$AZ$396,"=1")</f>
        <v>0</v>
      </c>
      <c r="AA32" s="2">
        <f>COUNTIF($AY$50:$AZ$396,"=2")</f>
        <v>0</v>
      </c>
      <c r="AB32" s="2">
        <f>COUNTIF($AY$50:$AZ$396,"=3")</f>
        <v>0</v>
      </c>
      <c r="AC32" s="3">
        <f>COUNTIF($AY$50:$AZ$396,"=4")</f>
        <v>0</v>
      </c>
      <c r="AD32" s="26"/>
      <c r="AE32" s="2"/>
      <c r="AF32" s="51"/>
      <c r="AG32" s="10"/>
      <c r="AH32" s="10"/>
      <c r="AI32" s="10"/>
    </row>
    <row r="33" spans="1:35" ht="27.75" customHeight="1" x14ac:dyDescent="0.25">
      <c r="A33" s="72"/>
      <c r="B33" s="20" t="s">
        <v>375</v>
      </c>
      <c r="C33" s="21" t="s">
        <v>376</v>
      </c>
      <c r="D33" s="52">
        <f t="shared" si="0"/>
        <v>0</v>
      </c>
      <c r="E33" s="52" t="s">
        <v>377</v>
      </c>
      <c r="F33" s="9" t="s">
        <v>378</v>
      </c>
      <c r="G33" s="9" t="s">
        <v>379</v>
      </c>
      <c r="H33" s="9" t="s">
        <v>380</v>
      </c>
      <c r="I33" s="16" t="s">
        <v>381</v>
      </c>
      <c r="J33" s="52" t="s">
        <v>382</v>
      </c>
      <c r="K33" s="9" t="s">
        <v>383</v>
      </c>
      <c r="L33" s="9" t="s">
        <v>384</v>
      </c>
      <c r="M33" s="9" t="s">
        <v>385</v>
      </c>
      <c r="N33" s="16" t="s">
        <v>386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0</v>
      </c>
      <c r="U33" s="9">
        <f>COUNTIF($BA$50:$BA$396,"=1")</f>
        <v>0</v>
      </c>
      <c r="V33" s="9">
        <f>COUNTIF($BA$50:$BA$396,"=2")</f>
        <v>0</v>
      </c>
      <c r="W33" s="9">
        <f>COUNTIF($BA$50:$BA$396,"=3")</f>
        <v>0</v>
      </c>
      <c r="X33" s="16">
        <f>COUNTIF($BA$50:$BA$396,"=4")</f>
        <v>0</v>
      </c>
      <c r="Y33" s="52">
        <f>COUNTIF($BA$50:$BB$396,"=0")</f>
        <v>0</v>
      </c>
      <c r="Z33" s="9">
        <f>COUNTIF($BA$50:$BB$396,"=1")</f>
        <v>0</v>
      </c>
      <c r="AA33" s="9">
        <f>COUNTIF($BA$50:$BB$396,"=2")</f>
        <v>0</v>
      </c>
      <c r="AB33" s="9">
        <f>COUNTIF($BA$50:$BB$396,"=3")</f>
        <v>0</v>
      </c>
      <c r="AC33" s="16">
        <f>COUNTIF($BA$50:$BB$396,"=4")</f>
        <v>0</v>
      </c>
      <c r="AD33" s="27"/>
      <c r="AE33" s="9"/>
      <c r="AF33" s="53"/>
      <c r="AG33" s="10"/>
      <c r="AH33" s="10"/>
      <c r="AI33" s="10"/>
    </row>
    <row r="34" spans="1:35" ht="27.75" customHeight="1" thickBot="1" x14ac:dyDescent="0.3">
      <c r="A34" s="72"/>
      <c r="B34" s="20" t="s">
        <v>387</v>
      </c>
      <c r="C34" s="21" t="s">
        <v>388</v>
      </c>
      <c r="D34" s="58">
        <f t="shared" si="0"/>
        <v>0</v>
      </c>
      <c r="E34" s="58" t="s">
        <v>389</v>
      </c>
      <c r="F34" s="59" t="s">
        <v>390</v>
      </c>
      <c r="G34" s="59" t="s">
        <v>391</v>
      </c>
      <c r="H34" s="59" t="s">
        <v>392</v>
      </c>
      <c r="I34" s="60" t="s">
        <v>393</v>
      </c>
      <c r="J34" s="58">
        <f>COUNTIF($BC$50:$BC$396,"=0")</f>
        <v>0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0</v>
      </c>
      <c r="N34" s="60">
        <f>COUNTIF($BC$50:$BC$396,"=4")</f>
        <v>0</v>
      </c>
      <c r="O34" s="58" t="s">
        <v>394</v>
      </c>
      <c r="P34" s="59" t="s">
        <v>395</v>
      </c>
      <c r="Q34" s="59" t="s">
        <v>396</v>
      </c>
      <c r="R34" s="59" t="s">
        <v>397</v>
      </c>
      <c r="S34" s="60" t="s">
        <v>398</v>
      </c>
      <c r="T34" s="58" t="s">
        <v>399</v>
      </c>
      <c r="U34" s="59" t="s">
        <v>400</v>
      </c>
      <c r="V34" s="59" t="s">
        <v>401</v>
      </c>
      <c r="W34" s="59" t="s">
        <v>402</v>
      </c>
      <c r="X34" s="60" t="s">
        <v>403</v>
      </c>
      <c r="Y34" s="58">
        <f>COUNTIF($BC$50:$BC$396,"=0")</f>
        <v>0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0</v>
      </c>
      <c r="AC34" s="60">
        <f>COUNTIF($BC$50:$BC$396,"=4")</f>
        <v>0</v>
      </c>
      <c r="AD34" s="61"/>
      <c r="AE34" s="59"/>
      <c r="AF34" s="62"/>
      <c r="AG34" s="10"/>
      <c r="AH34" s="10"/>
      <c r="AI34" s="10"/>
    </row>
    <row r="35" spans="1:35" ht="27.75" customHeight="1" x14ac:dyDescent="0.25">
      <c r="A35" s="72" t="s">
        <v>404</v>
      </c>
      <c r="B35" s="20" t="s">
        <v>405</v>
      </c>
      <c r="C35" s="21" t="s">
        <v>406</v>
      </c>
      <c r="D35" s="45">
        <f t="shared" si="0"/>
        <v>0</v>
      </c>
      <c r="E35" s="48" t="s">
        <v>407</v>
      </c>
      <c r="F35" s="46" t="s">
        <v>408</v>
      </c>
      <c r="G35" s="46" t="s">
        <v>409</v>
      </c>
      <c r="H35" s="46" t="s">
        <v>410</v>
      </c>
      <c r="I35" s="47" t="s">
        <v>411</v>
      </c>
      <c r="J35" s="45" t="s">
        <v>412</v>
      </c>
      <c r="K35" s="46" t="s">
        <v>413</v>
      </c>
      <c r="L35" s="46" t="s">
        <v>414</v>
      </c>
      <c r="M35" s="46" t="s">
        <v>415</v>
      </c>
      <c r="N35" s="47" t="s">
        <v>416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0</v>
      </c>
      <c r="U35" s="46">
        <f>COUNTIF($BD$50:$BD$396,"=1")</f>
        <v>0</v>
      </c>
      <c r="V35" s="46">
        <f>COUNTIF($BD$50:$BD$396,"=2")</f>
        <v>0</v>
      </c>
      <c r="W35" s="46">
        <f>COUNTIF($BD$50:$BD$396,"=3")</f>
        <v>0</v>
      </c>
      <c r="X35" s="47">
        <f>COUNTIF($BD$50:$BD$396,"=4")</f>
        <v>0</v>
      </c>
      <c r="Y35" s="45">
        <f>COUNTIF($BD$50:$BE$396,"=0")</f>
        <v>0</v>
      </c>
      <c r="Z35" s="46">
        <f>COUNTIF($BD$50:$BE$396,"=1")</f>
        <v>0</v>
      </c>
      <c r="AA35" s="46">
        <f>COUNTIF($BD$50:$BE$396,"=2")</f>
        <v>0</v>
      </c>
      <c r="AB35" s="46">
        <f>COUNTIF($BD$50:$BE$396,"=3")</f>
        <v>0</v>
      </c>
      <c r="AC35" s="47">
        <f>COUNTIF($BD$50:$BE$396,"=4")</f>
        <v>0</v>
      </c>
      <c r="AD35" s="48"/>
      <c r="AE35" s="46"/>
      <c r="AF35" s="49"/>
      <c r="AG35" s="10"/>
      <c r="AH35" s="10"/>
      <c r="AI35" s="10"/>
    </row>
    <row r="36" spans="1:35" ht="27.75" customHeight="1" x14ac:dyDescent="0.25">
      <c r="A36" s="72"/>
      <c r="B36" s="20" t="s">
        <v>417</v>
      </c>
      <c r="C36" s="21" t="s">
        <v>418</v>
      </c>
      <c r="D36" s="50">
        <f t="shared" si="0"/>
        <v>0</v>
      </c>
      <c r="E36" s="26" t="s">
        <v>419</v>
      </c>
      <c r="F36" s="2" t="s">
        <v>420</v>
      </c>
      <c r="G36" s="2" t="s">
        <v>421</v>
      </c>
      <c r="H36" s="2" t="s">
        <v>422</v>
      </c>
      <c r="I36" s="3" t="s">
        <v>423</v>
      </c>
      <c r="J36" s="50" t="s">
        <v>424</v>
      </c>
      <c r="K36" s="2" t="s">
        <v>425</v>
      </c>
      <c r="L36" s="2" t="s">
        <v>426</v>
      </c>
      <c r="M36" s="2" t="s">
        <v>427</v>
      </c>
      <c r="N36" s="3" t="s">
        <v>428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0</v>
      </c>
      <c r="V36" s="2">
        <f>COUNTIF($BF$50:$BF$396,"=2")</f>
        <v>0</v>
      </c>
      <c r="W36" s="2">
        <f>COUNTIF($BF$50:$BF$396,"=3")</f>
        <v>0</v>
      </c>
      <c r="X36" s="3">
        <f>COUNTIF($BF$50:$BF$396,"=4")</f>
        <v>0</v>
      </c>
      <c r="Y36" s="50">
        <f>COUNTIF($BF$50:$BG$396,"=0")</f>
        <v>0</v>
      </c>
      <c r="Z36" s="2">
        <f>COUNTIF($BF$50:$BG$396,"=1")</f>
        <v>0</v>
      </c>
      <c r="AA36" s="2">
        <f>COUNTIF($BF$50:$BG$396,"=2")</f>
        <v>0</v>
      </c>
      <c r="AB36" s="2">
        <f>COUNTIF($BF$50:$BG$396,"=3")</f>
        <v>0</v>
      </c>
      <c r="AC36" s="3">
        <f>COUNTIF($BF$50:$BG$396,"=4")</f>
        <v>0</v>
      </c>
      <c r="AD36" s="26"/>
      <c r="AE36" s="2"/>
      <c r="AF36" s="51"/>
      <c r="AG36" s="10"/>
      <c r="AH36" s="10"/>
      <c r="AI36" s="10"/>
    </row>
    <row r="37" spans="1:35" ht="27.75" customHeight="1" x14ac:dyDescent="0.25">
      <c r="A37" s="72"/>
      <c r="B37" s="20" t="s">
        <v>429</v>
      </c>
      <c r="C37" s="21" t="s">
        <v>430</v>
      </c>
      <c r="D37" s="52">
        <f t="shared" si="0"/>
        <v>0</v>
      </c>
      <c r="E37" s="27" t="s">
        <v>431</v>
      </c>
      <c r="F37" s="9" t="s">
        <v>432</v>
      </c>
      <c r="G37" s="9" t="s">
        <v>433</v>
      </c>
      <c r="H37" s="9" t="s">
        <v>434</v>
      </c>
      <c r="I37" s="16" t="s">
        <v>435</v>
      </c>
      <c r="J37" s="52" t="s">
        <v>436</v>
      </c>
      <c r="K37" s="9" t="s">
        <v>437</v>
      </c>
      <c r="L37" s="9" t="s">
        <v>438</v>
      </c>
      <c r="M37" s="9" t="s">
        <v>439</v>
      </c>
      <c r="N37" s="16" t="s">
        <v>440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0</v>
      </c>
      <c r="V37" s="9">
        <f>COUNTIF($BH$50:$BH$396,"=2")</f>
        <v>0</v>
      </c>
      <c r="W37" s="9">
        <f>COUNTIF($BH$50:$BH$396,"=3")</f>
        <v>0</v>
      </c>
      <c r="X37" s="16">
        <f>COUNTIF($BH$50:$BH$396,"=4")</f>
        <v>0</v>
      </c>
      <c r="Y37" s="52">
        <f>COUNTIF($BH$50:$BI$396,"=0")</f>
        <v>0</v>
      </c>
      <c r="Z37" s="9">
        <f>COUNTIF($BH$50:$BI$396,"=1")</f>
        <v>0</v>
      </c>
      <c r="AA37" s="9">
        <f>COUNTIF($BH$50:$BI$396,"=2")</f>
        <v>0</v>
      </c>
      <c r="AB37" s="9">
        <f>COUNTIF($BH$50:$BI$396,"=3")</f>
        <v>0</v>
      </c>
      <c r="AC37" s="16">
        <f>COUNTIF($BH$50:$BI$396,"=4")</f>
        <v>0</v>
      </c>
      <c r="AD37" s="27"/>
      <c r="AE37" s="9"/>
      <c r="AF37" s="53"/>
      <c r="AG37" s="10"/>
      <c r="AH37" s="10"/>
      <c r="AI37" s="10"/>
    </row>
    <row r="38" spans="1:35" ht="27.75" customHeight="1" x14ac:dyDescent="0.25">
      <c r="A38" s="72"/>
      <c r="B38" s="20" t="s">
        <v>441</v>
      </c>
      <c r="C38" s="21" t="s">
        <v>442</v>
      </c>
      <c r="D38" s="50">
        <f t="shared" si="0"/>
        <v>0</v>
      </c>
      <c r="E38" s="26" t="s">
        <v>443</v>
      </c>
      <c r="F38" s="2" t="s">
        <v>444</v>
      </c>
      <c r="G38" s="2" t="s">
        <v>445</v>
      </c>
      <c r="H38" s="2" t="s">
        <v>446</v>
      </c>
      <c r="I38" s="3" t="s">
        <v>447</v>
      </c>
      <c r="J38" s="50" t="s">
        <v>448</v>
      </c>
      <c r="K38" s="2" t="s">
        <v>449</v>
      </c>
      <c r="L38" s="2" t="s">
        <v>450</v>
      </c>
      <c r="M38" s="2" t="s">
        <v>451</v>
      </c>
      <c r="N38" s="3" t="s">
        <v>452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0</v>
      </c>
      <c r="U38" s="2">
        <f>COUNTIF($BJ$50:$BJ$396,"=1")</f>
        <v>0</v>
      </c>
      <c r="V38" s="2">
        <f>COUNTIF($BJ$50:$BJ$396,"=2")</f>
        <v>0</v>
      </c>
      <c r="W38" s="2">
        <f>COUNTIF($BJ$50:$BJ$396,"=3")</f>
        <v>0</v>
      </c>
      <c r="X38" s="3">
        <f>COUNTIF($BJ$50:$BJ$396,"=4")</f>
        <v>0</v>
      </c>
      <c r="Y38" s="50">
        <f>COUNTIF($BJ$50:$BK$396,"=0")</f>
        <v>0</v>
      </c>
      <c r="Z38" s="2">
        <f>COUNTIF($BJ$50:$BK$396,"=1")</f>
        <v>0</v>
      </c>
      <c r="AA38" s="2">
        <f>COUNTIF($BJ$50:$BK$396,"=2")</f>
        <v>0</v>
      </c>
      <c r="AB38" s="2">
        <f>COUNTIF($BJ$50:$BK$396,"=3")</f>
        <v>0</v>
      </c>
      <c r="AC38" s="3">
        <f>COUNTIF($BJ$50:$BK$396,"=4")</f>
        <v>0</v>
      </c>
      <c r="AD38" s="26"/>
      <c r="AE38" s="2"/>
      <c r="AF38" s="51"/>
      <c r="AG38" s="10"/>
      <c r="AH38" s="10"/>
      <c r="AI38" s="10"/>
    </row>
    <row r="39" spans="1:35" ht="27.75" customHeight="1" x14ac:dyDescent="0.25">
      <c r="A39" s="72"/>
      <c r="B39" s="20" t="s">
        <v>453</v>
      </c>
      <c r="C39" s="21" t="s">
        <v>454</v>
      </c>
      <c r="D39" s="52">
        <f t="shared" si="0"/>
        <v>0</v>
      </c>
      <c r="E39" s="27" t="s">
        <v>455</v>
      </c>
      <c r="F39" s="9" t="s">
        <v>456</v>
      </c>
      <c r="G39" s="9" t="s">
        <v>457</v>
      </c>
      <c r="H39" s="9" t="s">
        <v>458</v>
      </c>
      <c r="I39" s="16" t="s">
        <v>459</v>
      </c>
      <c r="J39" s="52" t="s">
        <v>460</v>
      </c>
      <c r="K39" s="9" t="s">
        <v>461</v>
      </c>
      <c r="L39" s="9" t="s">
        <v>462</v>
      </c>
      <c r="M39" s="9" t="s">
        <v>463</v>
      </c>
      <c r="N39" s="16" t="s">
        <v>464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0</v>
      </c>
      <c r="U39" s="9">
        <f>COUNTIF($BL$50:$BL$396,"=1")</f>
        <v>0</v>
      </c>
      <c r="V39" s="9">
        <f>COUNTIF($BL$50:$BL$396,"=2")</f>
        <v>0</v>
      </c>
      <c r="W39" s="9">
        <f>COUNTIF($BL$50:$BL$396,"=3")</f>
        <v>0</v>
      </c>
      <c r="X39" s="16">
        <f>COUNTIF($BL$50:$BL$396,"=4")</f>
        <v>0</v>
      </c>
      <c r="Y39" s="52">
        <f>COUNTIF($BL$50:$BM$396,"=0")</f>
        <v>0</v>
      </c>
      <c r="Z39" s="9">
        <f>COUNTIF($BL$50:$BM$396,"=1")</f>
        <v>0</v>
      </c>
      <c r="AA39" s="9">
        <f>COUNTIF($BL$50:$BM$396,"=2")</f>
        <v>0</v>
      </c>
      <c r="AB39" s="9">
        <f>COUNTIF($BL$50:$BM$396,"=3")</f>
        <v>0</v>
      </c>
      <c r="AC39" s="16">
        <f>COUNTIF($BL$50:$BM$396,"=4")</f>
        <v>0</v>
      </c>
      <c r="AD39" s="27"/>
      <c r="AE39" s="9"/>
      <c r="AF39" s="53"/>
      <c r="AG39" s="10"/>
      <c r="AH39" s="10"/>
      <c r="AI39" s="10"/>
    </row>
    <row r="40" spans="1:35" ht="27.75" customHeight="1" x14ac:dyDescent="0.25">
      <c r="A40" s="72"/>
      <c r="B40" s="20" t="s">
        <v>465</v>
      </c>
      <c r="C40" s="21" t="s">
        <v>466</v>
      </c>
      <c r="D40" s="54">
        <f t="shared" si="0"/>
        <v>0</v>
      </c>
      <c r="E40" s="28" t="s">
        <v>467</v>
      </c>
      <c r="F40" s="29" t="s">
        <v>468</v>
      </c>
      <c r="G40" s="29" t="s">
        <v>469</v>
      </c>
      <c r="H40" s="29" t="s">
        <v>470</v>
      </c>
      <c r="I40" s="30" t="s">
        <v>471</v>
      </c>
      <c r="J40" s="54" t="s">
        <v>472</v>
      </c>
      <c r="K40" s="29" t="s">
        <v>473</v>
      </c>
      <c r="L40" s="29" t="s">
        <v>474</v>
      </c>
      <c r="M40" s="29" t="s">
        <v>475</v>
      </c>
      <c r="N40" s="30" t="s">
        <v>476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0</v>
      </c>
      <c r="V40" s="29">
        <f>COUNTIF($BN$50:$BN$396,"=2")</f>
        <v>0</v>
      </c>
      <c r="W40" s="29">
        <f>COUNTIF($BN$50:$BN$396,"=3")</f>
        <v>0</v>
      </c>
      <c r="X40" s="30">
        <f>COUNTIF($BN$50:$BN$396,"=4")</f>
        <v>0</v>
      </c>
      <c r="Y40" s="54">
        <f>COUNTIF($BN$50:$BO$396,"=0")</f>
        <v>0</v>
      </c>
      <c r="Z40" s="29">
        <f>COUNTIF($BN$50:$BO$396,"=1")</f>
        <v>0</v>
      </c>
      <c r="AA40" s="29">
        <f>COUNTIF($BN$50:$BO$396,"=2")</f>
        <v>0</v>
      </c>
      <c r="AB40" s="29">
        <f>COUNTIF($BN$50:$BO$396,"=3")</f>
        <v>0</v>
      </c>
      <c r="AC40" s="30">
        <f>COUNTIF($BN$50:$BO$396,"=4")</f>
        <v>0</v>
      </c>
      <c r="AD40" s="28"/>
      <c r="AE40" s="29"/>
      <c r="AF40" s="55"/>
      <c r="AG40" s="10"/>
      <c r="AH40" s="10"/>
      <c r="AI40" s="10"/>
    </row>
    <row r="41" spans="1:35" ht="27.75" customHeight="1" x14ac:dyDescent="0.25">
      <c r="A41" s="72"/>
      <c r="B41" s="20" t="s">
        <v>477</v>
      </c>
      <c r="C41" s="21" t="s">
        <v>478</v>
      </c>
      <c r="D41" s="56">
        <f t="shared" si="0"/>
        <v>0</v>
      </c>
      <c r="E41" s="31" t="s">
        <v>479</v>
      </c>
      <c r="F41" s="18" t="s">
        <v>480</v>
      </c>
      <c r="G41" s="18" t="s">
        <v>481</v>
      </c>
      <c r="H41" s="18" t="s">
        <v>482</v>
      </c>
      <c r="I41" s="19" t="s">
        <v>483</v>
      </c>
      <c r="J41" s="56" t="s">
        <v>484</v>
      </c>
      <c r="K41" s="18" t="s">
        <v>485</v>
      </c>
      <c r="L41" s="18" t="s">
        <v>486</v>
      </c>
      <c r="M41" s="18" t="s">
        <v>487</v>
      </c>
      <c r="N41" s="19" t="s">
        <v>488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0</v>
      </c>
      <c r="U41" s="18">
        <f>COUNTIF($BP$50:$BP$396,"=1")</f>
        <v>0</v>
      </c>
      <c r="V41" s="18">
        <f>COUNTIF($BP$50:$BP$396,"=2")</f>
        <v>0</v>
      </c>
      <c r="W41" s="18">
        <f>COUNTIF($BP$50:$BP$396,"=3")</f>
        <v>0</v>
      </c>
      <c r="X41" s="19">
        <f>COUNTIF($BP$50:$BP$396,"=4")</f>
        <v>0</v>
      </c>
      <c r="Y41" s="56">
        <f>COUNTIF($BP$50:$BQ$396,"=0")</f>
        <v>0</v>
      </c>
      <c r="Z41" s="18">
        <f>COUNTIF($BP$50:$BQ$396,"=1")</f>
        <v>0</v>
      </c>
      <c r="AA41" s="18">
        <f>COUNTIF($BP$50:$BQ$396,"=2")</f>
        <v>0</v>
      </c>
      <c r="AB41" s="18">
        <f>COUNTIF($BP$50:$BQ$396,"=3")</f>
        <v>0</v>
      </c>
      <c r="AC41" s="19">
        <f>COUNTIF($BP$50:$BQ$396,"=4")</f>
        <v>0</v>
      </c>
      <c r="AD41" s="31"/>
      <c r="AE41" s="18"/>
      <c r="AF41" s="57"/>
      <c r="AG41" s="10"/>
      <c r="AH41" s="10"/>
      <c r="AI41" s="10"/>
    </row>
    <row r="42" spans="1:35" ht="27.75" customHeight="1" x14ac:dyDescent="0.25">
      <c r="A42" s="72"/>
      <c r="B42" s="20" t="s">
        <v>489</v>
      </c>
      <c r="C42" s="21" t="s">
        <v>490</v>
      </c>
      <c r="D42" s="54">
        <f t="shared" si="0"/>
        <v>0</v>
      </c>
      <c r="E42" s="28" t="s">
        <v>491</v>
      </c>
      <c r="F42" s="29" t="s">
        <v>492</v>
      </c>
      <c r="G42" s="29" t="s">
        <v>493</v>
      </c>
      <c r="H42" s="29" t="s">
        <v>494</v>
      </c>
      <c r="I42" s="30" t="s">
        <v>495</v>
      </c>
      <c r="J42" s="54" t="s">
        <v>496</v>
      </c>
      <c r="K42" s="29" t="s">
        <v>497</v>
      </c>
      <c r="L42" s="29" t="s">
        <v>498</v>
      </c>
      <c r="M42" s="29" t="s">
        <v>499</v>
      </c>
      <c r="N42" s="30" t="s">
        <v>500</v>
      </c>
      <c r="O42" s="54">
        <f>COUNTIF($BS$50:$BS$396,"=0")</f>
        <v>0</v>
      </c>
      <c r="P42" s="29">
        <f>COUNTIF($BS$50:$BS$396,"=1")</f>
        <v>0</v>
      </c>
      <c r="Q42" s="29">
        <f>COUNTIF($BS$50:$BS$396,"=2")</f>
        <v>0</v>
      </c>
      <c r="R42" s="29">
        <f>COUNTIF($BS$50:$BS$396,"=3")</f>
        <v>0</v>
      </c>
      <c r="S42" s="30">
        <f>COUNTIF($BS$50:$BS$396,"=4")</f>
        <v>0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0</v>
      </c>
      <c r="Z42" s="29">
        <f>COUNTIF($BR$50:$BS$396,"=1")</f>
        <v>0</v>
      </c>
      <c r="AA42" s="29">
        <f>COUNTIF($BR$50:$BS$396,"=2")</f>
        <v>0</v>
      </c>
      <c r="AB42" s="29">
        <f>COUNTIF($BR$50:$BS$396,"=3")</f>
        <v>0</v>
      </c>
      <c r="AC42" s="30">
        <f>COUNTIF($BR$50:$BS$396,"=4")</f>
        <v>0</v>
      </c>
      <c r="AD42" s="28"/>
      <c r="AE42" s="29"/>
      <c r="AF42" s="55"/>
      <c r="AG42" s="10"/>
      <c r="AH42" s="10"/>
      <c r="AI42" s="10"/>
    </row>
    <row r="43" spans="1:35" ht="27.75" customHeight="1" x14ac:dyDescent="0.25">
      <c r="A43" s="72"/>
      <c r="B43" s="20" t="s">
        <v>501</v>
      </c>
      <c r="C43" s="21" t="s">
        <v>502</v>
      </c>
      <c r="D43" s="52">
        <f t="shared" si="0"/>
        <v>0</v>
      </c>
      <c r="E43" s="27" t="s">
        <v>503</v>
      </c>
      <c r="F43" s="9" t="s">
        <v>504</v>
      </c>
      <c r="G43" s="9" t="s">
        <v>505</v>
      </c>
      <c r="H43" s="9" t="s">
        <v>506</v>
      </c>
      <c r="I43" s="16" t="s">
        <v>507</v>
      </c>
      <c r="J43" s="52" t="s">
        <v>508</v>
      </c>
      <c r="K43" s="9" t="s">
        <v>509</v>
      </c>
      <c r="L43" s="9" t="s">
        <v>510</v>
      </c>
      <c r="M43" s="9" t="s">
        <v>511</v>
      </c>
      <c r="N43" s="16" t="s">
        <v>512</v>
      </c>
      <c r="O43" s="52">
        <f>COUNTIF($BU$50:$BU$396,"=0")</f>
        <v>0</v>
      </c>
      <c r="P43" s="9">
        <f>COUNTIF($BU$50:$BU$396,"=1")</f>
        <v>0</v>
      </c>
      <c r="Q43" s="9">
        <f>COUNTIF($BU$50:$BU$396,"=2")</f>
        <v>0</v>
      </c>
      <c r="R43" s="9">
        <f>COUNTIF($BU$50:$BU$396,"=3")</f>
        <v>0</v>
      </c>
      <c r="S43" s="16">
        <f>COUNTIF($BU$50:$BU$396,"=4")</f>
        <v>0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0</v>
      </c>
      <c r="Z43" s="9">
        <f>COUNTIF($BT$50:$BU$396,"=1")</f>
        <v>0</v>
      </c>
      <c r="AA43" s="9">
        <f>COUNTIF($BT$50:$BU$396,"=2")</f>
        <v>0</v>
      </c>
      <c r="AB43" s="9">
        <f>COUNTIF($BT$50:$BU$396,"=3")</f>
        <v>0</v>
      </c>
      <c r="AC43" s="16">
        <f>COUNTIF($BT$50:$BU$396,"=4")</f>
        <v>0</v>
      </c>
      <c r="AD43" s="27"/>
      <c r="AE43" s="9"/>
      <c r="AF43" s="53"/>
      <c r="AG43" s="10"/>
      <c r="AH43" s="10"/>
      <c r="AI43" s="10"/>
    </row>
    <row r="44" spans="1:35" ht="27.75" customHeight="1" x14ac:dyDescent="0.25">
      <c r="A44" s="72"/>
      <c r="B44" s="20" t="s">
        <v>513</v>
      </c>
      <c r="C44" s="21" t="s">
        <v>514</v>
      </c>
      <c r="D44" s="50">
        <f t="shared" si="0"/>
        <v>0</v>
      </c>
      <c r="E44" s="26" t="s">
        <v>515</v>
      </c>
      <c r="F44" s="2" t="s">
        <v>516</v>
      </c>
      <c r="G44" s="2" t="s">
        <v>517</v>
      </c>
      <c r="H44" s="2" t="s">
        <v>518</v>
      </c>
      <c r="I44" s="3" t="s">
        <v>519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0</v>
      </c>
      <c r="V44" s="2">
        <f>COUNTIF($BV$50:$BV$396,"=2")</f>
        <v>0</v>
      </c>
      <c r="W44" s="2">
        <f>COUNTIF($BV$50:$BV$396,"=3")</f>
        <v>0</v>
      </c>
      <c r="X44" s="3">
        <f>COUNTIF($BV$50:$BV$396,"=4")</f>
        <v>0</v>
      </c>
      <c r="Y44" s="50">
        <f>COUNTIF($BV$50:$BX$396,"=0")</f>
        <v>0</v>
      </c>
      <c r="Z44" s="2">
        <f>COUNTIF($BV$50:$BX$396,"=1")</f>
        <v>0</v>
      </c>
      <c r="AA44" s="2">
        <f>COUNTIF($BV$50:$BX$396,"=2")</f>
        <v>0</v>
      </c>
      <c r="AB44" s="2">
        <f>COUNTIF($BV$50:$BX$396,"=3")</f>
        <v>0</v>
      </c>
      <c r="AC44" s="3">
        <f>COUNTIF($BV$50:$BX$396,"=4")</f>
        <v>0</v>
      </c>
      <c r="AD44" s="26"/>
      <c r="AE44" s="2"/>
      <c r="AF44" s="51"/>
      <c r="AG44" s="10"/>
      <c r="AH44" s="10"/>
      <c r="AI44" s="10"/>
    </row>
    <row r="45" spans="1:35" ht="27.75" customHeight="1" x14ac:dyDescent="0.25">
      <c r="A45" s="72"/>
      <c r="B45" s="20" t="s">
        <v>520</v>
      </c>
      <c r="C45" s="21" t="s">
        <v>521</v>
      </c>
      <c r="D45" s="52">
        <f t="shared" si="0"/>
        <v>0</v>
      </c>
      <c r="E45" s="27" t="s">
        <v>522</v>
      </c>
      <c r="F45" s="9" t="s">
        <v>523</v>
      </c>
      <c r="G45" s="9" t="s">
        <v>524</v>
      </c>
      <c r="H45" s="9" t="s">
        <v>525</v>
      </c>
      <c r="I45" s="16" t="s">
        <v>526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0</v>
      </c>
      <c r="P45" s="9">
        <f>COUNTIF($BY$50:$BY$396,"=1")</f>
        <v>0</v>
      </c>
      <c r="Q45" s="9">
        <f>COUNTIF($BY$50:$BY$396,"=2")</f>
        <v>0</v>
      </c>
      <c r="R45" s="9">
        <f>COUNTIF($BY$50:$BY$396,"=3")</f>
        <v>0</v>
      </c>
      <c r="S45" s="16">
        <f>COUNTIF($BY$50:$BY$396,"=4")</f>
        <v>0</v>
      </c>
      <c r="T45" s="52" t="s">
        <v>527</v>
      </c>
      <c r="U45" s="9" t="s">
        <v>528</v>
      </c>
      <c r="V45" s="9" t="s">
        <v>529</v>
      </c>
      <c r="W45" s="9" t="s">
        <v>530</v>
      </c>
      <c r="X45" s="16" t="s">
        <v>531</v>
      </c>
      <c r="Y45" s="52">
        <f>COUNTIF($BY$50:$BZ$396,"=0")</f>
        <v>0</v>
      </c>
      <c r="Z45" s="9">
        <f>COUNTIF($BY$50:$BZ$396,"=1")</f>
        <v>0</v>
      </c>
      <c r="AA45" s="9">
        <f>COUNTIF($BY$50:$BZ$396,"=2")</f>
        <v>0</v>
      </c>
      <c r="AB45" s="9">
        <f>COUNTIF($BY$50:$BZ$396,"=3")</f>
        <v>0</v>
      </c>
      <c r="AC45" s="16">
        <f>COUNTIF($BY$50:$BZ$396,"=4")</f>
        <v>0</v>
      </c>
      <c r="AD45" s="27"/>
      <c r="AE45" s="9"/>
      <c r="AF45" s="53"/>
      <c r="AG45" s="10"/>
      <c r="AH45" s="10"/>
      <c r="AI45" s="10"/>
    </row>
    <row r="46" spans="1:35" ht="27.75" customHeight="1" thickBot="1" x14ac:dyDescent="0.3">
      <c r="A46" s="72"/>
      <c r="B46" s="20" t="s">
        <v>532</v>
      </c>
      <c r="C46" s="21" t="s">
        <v>533</v>
      </c>
      <c r="D46" s="58">
        <f t="shared" si="0"/>
        <v>0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0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0</v>
      </c>
      <c r="O46" s="58">
        <f>COUNTIF($CA$50:$CA$396,"=0")</f>
        <v>0</v>
      </c>
      <c r="P46" s="59">
        <f>COUNTIF($CA$50:$CA$396,"=1")</f>
        <v>0</v>
      </c>
      <c r="Q46" s="59">
        <f>COUNTIF($CA$50:$CA$396,"=2")</f>
        <v>0</v>
      </c>
      <c r="R46" s="59">
        <f>COUNTIF($CA$50:$CA$396,"=3")</f>
        <v>0</v>
      </c>
      <c r="S46" s="60">
        <f>COUNTIF($CA$50:$CA$396,"=4")</f>
        <v>0</v>
      </c>
      <c r="T46" s="58" t="s">
        <v>534</v>
      </c>
      <c r="U46" s="59" t="s">
        <v>535</v>
      </c>
      <c r="V46" s="59" t="s">
        <v>536</v>
      </c>
      <c r="W46" s="59" t="s">
        <v>537</v>
      </c>
      <c r="X46" s="60" t="s">
        <v>538</v>
      </c>
      <c r="Y46" s="58">
        <f>COUNTIF($CA$50:$CC$396,"=0")</f>
        <v>0</v>
      </c>
      <c r="Z46" s="59">
        <f>COUNTIF($CA$50:$CC$396,"=1")</f>
        <v>0</v>
      </c>
      <c r="AA46" s="59">
        <f>COUNTIF($CA$50:$CC$396,"=2")</f>
        <v>0</v>
      </c>
      <c r="AB46" s="59">
        <f>COUNTIF($CA$50:$CC$396,"=3")</f>
        <v>0</v>
      </c>
      <c r="AC46" s="60">
        <f>COUNTIF($CA$50:$CC$396,"=4")</f>
        <v>0</v>
      </c>
      <c r="AD46" s="61"/>
      <c r="AE46" s="59"/>
      <c r="AF46" s="62"/>
      <c r="AG46" s="10"/>
      <c r="AH46" s="10"/>
      <c r="AI46" s="10"/>
    </row>
    <row r="47" spans="1:35" x14ac:dyDescent="0.25">
      <c r="Q47" s="7"/>
      <c r="T47" s="7"/>
      <c r="V47" s="8"/>
    </row>
    <row r="48" spans="1:35" ht="49.5" customHeight="1" x14ac:dyDescent="0.25">
      <c r="A48" s="5" t="s">
        <v>539</v>
      </c>
      <c r="B48" s="4"/>
      <c r="Q48" s="7"/>
    </row>
    <row r="49" spans="1:135" s="69" customFormat="1" ht="53.25" customHeight="1" x14ac:dyDescent="0.25">
      <c r="A49" s="66"/>
      <c r="B49" s="67" t="s">
        <v>540</v>
      </c>
      <c r="C49" s="67" t="s">
        <v>541</v>
      </c>
      <c r="D49" s="67" t="s">
        <v>542</v>
      </c>
      <c r="E49" s="67" t="s">
        <v>543</v>
      </c>
      <c r="F49" s="67" t="s">
        <v>544</v>
      </c>
      <c r="G49" s="67" t="s">
        <v>545</v>
      </c>
      <c r="H49" s="67" t="s">
        <v>546</v>
      </c>
      <c r="I49" s="67" t="s">
        <v>547</v>
      </c>
      <c r="J49" s="67" t="s">
        <v>548</v>
      </c>
      <c r="K49" s="67" t="s">
        <v>549</v>
      </c>
      <c r="L49" s="67" t="s">
        <v>550</v>
      </c>
      <c r="M49" s="67" t="s">
        <v>551</v>
      </c>
      <c r="N49" s="67" t="s">
        <v>552</v>
      </c>
      <c r="O49" s="67" t="s">
        <v>553</v>
      </c>
      <c r="P49" s="67" t="s">
        <v>554</v>
      </c>
      <c r="Q49" s="67" t="s">
        <v>555</v>
      </c>
      <c r="R49" s="67" t="s">
        <v>556</v>
      </c>
      <c r="S49" s="67" t="s">
        <v>557</v>
      </c>
      <c r="T49" s="67" t="s">
        <v>558</v>
      </c>
      <c r="U49" s="67" t="s">
        <v>559</v>
      </c>
      <c r="V49" s="67" t="s">
        <v>560</v>
      </c>
      <c r="W49" s="67" t="s">
        <v>561</v>
      </c>
      <c r="X49" s="67" t="s">
        <v>562</v>
      </c>
      <c r="Y49" s="67" t="s">
        <v>563</v>
      </c>
      <c r="Z49" s="67" t="s">
        <v>564</v>
      </c>
      <c r="AA49" s="67" t="s">
        <v>565</v>
      </c>
      <c r="AB49" s="67" t="s">
        <v>566</v>
      </c>
      <c r="AC49" s="67" t="s">
        <v>567</v>
      </c>
      <c r="AD49" s="67" t="s">
        <v>568</v>
      </c>
      <c r="AE49" s="67" t="s">
        <v>569</v>
      </c>
      <c r="AF49" s="67" t="s">
        <v>570</v>
      </c>
      <c r="AG49" s="67" t="s">
        <v>571</v>
      </c>
      <c r="AH49" s="67" t="s">
        <v>572</v>
      </c>
      <c r="AI49" s="67" t="s">
        <v>573</v>
      </c>
      <c r="AJ49" s="67" t="s">
        <v>574</v>
      </c>
      <c r="AK49" s="67" t="s">
        <v>575</v>
      </c>
      <c r="AL49" s="67" t="s">
        <v>576</v>
      </c>
      <c r="AM49" s="67" t="s">
        <v>577</v>
      </c>
      <c r="AN49" s="67" t="s">
        <v>578</v>
      </c>
      <c r="AO49" s="67" t="s">
        <v>579</v>
      </c>
      <c r="AP49" s="67" t="s">
        <v>580</v>
      </c>
      <c r="AQ49" s="67" t="s">
        <v>581</v>
      </c>
      <c r="AR49" s="67" t="s">
        <v>582</v>
      </c>
      <c r="AS49" s="67" t="s">
        <v>583</v>
      </c>
      <c r="AT49" s="67" t="s">
        <v>584</v>
      </c>
      <c r="AU49" s="67" t="s">
        <v>585</v>
      </c>
      <c r="AV49" s="67" t="s">
        <v>586</v>
      </c>
      <c r="AW49" s="67" t="s">
        <v>587</v>
      </c>
      <c r="AX49" s="67" t="s">
        <v>588</v>
      </c>
      <c r="AY49" s="67" t="s">
        <v>589</v>
      </c>
      <c r="AZ49" s="67" t="s">
        <v>590</v>
      </c>
      <c r="BA49" s="67" t="s">
        <v>591</v>
      </c>
      <c r="BB49" s="67" t="s">
        <v>592</v>
      </c>
      <c r="BC49" s="67" t="s">
        <v>593</v>
      </c>
      <c r="BD49" s="67" t="s">
        <v>594</v>
      </c>
      <c r="BE49" s="67" t="s">
        <v>595</v>
      </c>
      <c r="BF49" s="67" t="s">
        <v>596</v>
      </c>
      <c r="BG49" s="67" t="s">
        <v>597</v>
      </c>
      <c r="BH49" s="67" t="s">
        <v>598</v>
      </c>
      <c r="BI49" s="67" t="s">
        <v>599</v>
      </c>
      <c r="BJ49" s="67" t="s">
        <v>600</v>
      </c>
      <c r="BK49" s="67" t="s">
        <v>601</v>
      </c>
      <c r="BL49" s="67" t="s">
        <v>602</v>
      </c>
      <c r="BM49" s="67" t="s">
        <v>603</v>
      </c>
      <c r="BN49" s="67" t="s">
        <v>604</v>
      </c>
      <c r="BO49" s="67" t="s">
        <v>605</v>
      </c>
      <c r="BP49" s="67" t="s">
        <v>606</v>
      </c>
      <c r="BQ49" s="67" t="s">
        <v>607</v>
      </c>
      <c r="BR49" s="67" t="s">
        <v>608</v>
      </c>
      <c r="BS49" s="67" t="s">
        <v>609</v>
      </c>
      <c r="BT49" s="67" t="s">
        <v>610</v>
      </c>
      <c r="BU49" s="67" t="s">
        <v>611</v>
      </c>
      <c r="BV49" s="67" t="s">
        <v>612</v>
      </c>
      <c r="BW49" s="67" t="s">
        <v>613</v>
      </c>
      <c r="BX49" s="67" t="s">
        <v>614</v>
      </c>
      <c r="BY49" s="67" t="s">
        <v>615</v>
      </c>
      <c r="BZ49" s="67" t="s">
        <v>616</v>
      </c>
      <c r="CA49" s="67" t="s">
        <v>617</v>
      </c>
      <c r="CB49" s="67" t="s">
        <v>618</v>
      </c>
      <c r="CC49" s="67" t="s">
        <v>619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3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135" x14ac:dyDescent="0.2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135" x14ac:dyDescent="0.2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135" x14ac:dyDescent="0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135" x14ac:dyDescent="0.2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135" x14ac:dyDescent="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135" x14ac:dyDescent="0.2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135" x14ac:dyDescent="0.2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135" x14ac:dyDescent="0.2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135" x14ac:dyDescent="0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13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135" x14ac:dyDescent="0.2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135" x14ac:dyDescent="0.2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135" x14ac:dyDescent="0.2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135" x14ac:dyDescent="0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2:27" x14ac:dyDescent="0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2:27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2:27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2:27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</sheetData>
  <mergeCells count="15"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  <mergeCell ref="AF2:AF4"/>
    <mergeCell ref="E3:X3"/>
    <mergeCell ref="A5:A22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&amp;CΠλαίσιο ικανοτήτων της ΕΕ - Αρχή ελέγχου  - 
Υπόδειγμα ανάλυσης - Εργαζόμενοι επιχειρησιακού επιπέδου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E68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9.140625" style="6"/>
    <col min="2" max="2" width="12.5703125" style="1" customWidth="1"/>
    <col min="3" max="3" width="40.5703125" style="1" customWidth="1"/>
    <col min="4" max="4" width="12" style="1" customWidth="1"/>
    <col min="5" max="19" width="10.7109375" style="1" customWidth="1"/>
    <col min="20" max="24" width="10.7109375" style="1" hidden="1" customWidth="1"/>
    <col min="25" max="27" width="10.7109375" style="1" customWidth="1"/>
    <col min="28" max="29" width="10.7109375" style="64" customWidth="1"/>
    <col min="30" max="30" width="13.85546875" style="64" customWidth="1"/>
    <col min="31" max="32" width="10.7109375" style="64" customWidth="1"/>
    <col min="33" max="35" width="9.140625" style="64"/>
    <col min="36" max="49" width="0" style="64" hidden="1" customWidth="1"/>
    <col min="50" max="16384" width="9.140625" style="64"/>
  </cols>
  <sheetData>
    <row r="1" spans="1:35" ht="29.25" customHeight="1" thickBot="1" x14ac:dyDescent="0.3">
      <c r="A1" s="73" t="s">
        <v>620</v>
      </c>
      <c r="B1" s="74"/>
      <c r="C1" s="75"/>
      <c r="D1" s="80" t="s">
        <v>621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1"/>
      <c r="AG1" s="10"/>
      <c r="AH1" s="71"/>
      <c r="AI1" s="71"/>
    </row>
    <row r="2" spans="1:35" ht="24" customHeight="1" thickBot="1" x14ac:dyDescent="0.3">
      <c r="A2" s="76"/>
      <c r="B2" s="77"/>
      <c r="C2" s="78"/>
      <c r="D2" s="82" t="s">
        <v>622</v>
      </c>
      <c r="E2" s="84" t="s">
        <v>623</v>
      </c>
      <c r="F2" s="84"/>
      <c r="G2" s="84"/>
      <c r="H2" s="84"/>
      <c r="I2" s="85"/>
      <c r="J2" s="86" t="s">
        <v>624</v>
      </c>
      <c r="K2" s="84"/>
      <c r="L2" s="84"/>
      <c r="M2" s="84"/>
      <c r="N2" s="85"/>
      <c r="O2" s="86" t="s">
        <v>625</v>
      </c>
      <c r="P2" s="84"/>
      <c r="Q2" s="84"/>
      <c r="R2" s="84"/>
      <c r="S2" s="85"/>
      <c r="T2" s="86" t="s">
        <v>1507</v>
      </c>
      <c r="U2" s="84"/>
      <c r="V2" s="84"/>
      <c r="W2" s="84"/>
      <c r="X2" s="84"/>
      <c r="Y2" s="87" t="s">
        <v>626</v>
      </c>
      <c r="Z2" s="88"/>
      <c r="AA2" s="88"/>
      <c r="AB2" s="88"/>
      <c r="AC2" s="89"/>
      <c r="AD2" s="93" t="s">
        <v>627</v>
      </c>
      <c r="AE2" s="93" t="s">
        <v>628</v>
      </c>
      <c r="AF2" s="95" t="s">
        <v>629</v>
      </c>
      <c r="AG2" s="10"/>
      <c r="AH2" s="71"/>
      <c r="AI2" s="71"/>
    </row>
    <row r="3" spans="1:35" ht="24" customHeight="1" thickBot="1" x14ac:dyDescent="0.3">
      <c r="A3" s="76"/>
      <c r="B3" s="77"/>
      <c r="C3" s="78"/>
      <c r="D3" s="83"/>
      <c r="E3" s="97" t="s">
        <v>630</v>
      </c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9"/>
      <c r="Y3" s="90"/>
      <c r="Z3" s="91"/>
      <c r="AA3" s="91"/>
      <c r="AB3" s="91"/>
      <c r="AC3" s="92"/>
      <c r="AD3" s="93"/>
      <c r="AE3" s="93"/>
      <c r="AF3" s="95"/>
      <c r="AG3" s="10"/>
      <c r="AH3" s="71"/>
      <c r="AI3" s="71"/>
    </row>
    <row r="4" spans="1:35" ht="24" customHeight="1" thickBot="1" x14ac:dyDescent="0.3">
      <c r="A4" s="79"/>
      <c r="B4" s="77"/>
      <c r="C4" s="78"/>
      <c r="D4" s="83"/>
      <c r="E4" s="65">
        <v>0</v>
      </c>
      <c r="F4" s="23">
        <v>1</v>
      </c>
      <c r="G4" s="23">
        <v>2</v>
      </c>
      <c r="H4" s="23">
        <v>3</v>
      </c>
      <c r="I4" s="23">
        <v>4</v>
      </c>
      <c r="J4" s="23">
        <v>0</v>
      </c>
      <c r="K4" s="23">
        <v>1</v>
      </c>
      <c r="L4" s="23">
        <v>2</v>
      </c>
      <c r="M4" s="23">
        <v>3</v>
      </c>
      <c r="N4" s="23">
        <v>4</v>
      </c>
      <c r="O4" s="23">
        <v>0</v>
      </c>
      <c r="P4" s="23">
        <v>1</v>
      </c>
      <c r="Q4" s="23">
        <v>2</v>
      </c>
      <c r="R4" s="23">
        <v>3</v>
      </c>
      <c r="S4" s="23">
        <v>4</v>
      </c>
      <c r="T4" s="23">
        <v>0</v>
      </c>
      <c r="U4" s="23">
        <v>1</v>
      </c>
      <c r="V4" s="23">
        <v>2</v>
      </c>
      <c r="W4" s="23">
        <v>3</v>
      </c>
      <c r="X4" s="24">
        <v>4</v>
      </c>
      <c r="Y4" s="23">
        <v>0</v>
      </c>
      <c r="Z4" s="23">
        <v>1</v>
      </c>
      <c r="AA4" s="23">
        <v>2</v>
      </c>
      <c r="AB4" s="23">
        <v>3</v>
      </c>
      <c r="AC4" s="24">
        <v>4</v>
      </c>
      <c r="AD4" s="94"/>
      <c r="AE4" s="94"/>
      <c r="AF4" s="96"/>
      <c r="AG4" s="10"/>
      <c r="AH4" s="71"/>
      <c r="AI4" s="71"/>
    </row>
    <row r="5" spans="1:35" ht="27.75" customHeight="1" x14ac:dyDescent="0.25">
      <c r="A5" s="100" t="s">
        <v>631</v>
      </c>
      <c r="B5" s="63" t="s">
        <v>632</v>
      </c>
      <c r="C5" s="33" t="s">
        <v>633</v>
      </c>
      <c r="D5" s="34">
        <f>SUM(E5:X5)</f>
        <v>6</v>
      </c>
      <c r="E5" s="25" t="s">
        <v>634</v>
      </c>
      <c r="F5" s="14" t="s">
        <v>635</v>
      </c>
      <c r="G5" s="14" t="s">
        <v>636</v>
      </c>
      <c r="H5" s="14" t="s">
        <v>637</v>
      </c>
      <c r="I5" s="15" t="s">
        <v>638</v>
      </c>
      <c r="J5" s="25">
        <f>COUNTIF($D$50:$D$396,"=0")</f>
        <v>0</v>
      </c>
      <c r="K5" s="14">
        <f>COUNTIF($D$50:$D$396,"=1")</f>
        <v>1</v>
      </c>
      <c r="L5" s="14">
        <f>COUNTIF($D$50:$D$396,"=2")</f>
        <v>0</v>
      </c>
      <c r="M5" s="14">
        <f>COUNTIF($D$50:$D$396,"=3")</f>
        <v>1</v>
      </c>
      <c r="N5" s="15">
        <f>COUNTIF($D$50:$D$396,"=4")</f>
        <v>0</v>
      </c>
      <c r="O5" s="25">
        <f>COUNTIF($C$50:$C$396,"=0")</f>
        <v>0</v>
      </c>
      <c r="P5" s="14">
        <f>COUNTIF($C$50:$C$396,"=1")</f>
        <v>3</v>
      </c>
      <c r="Q5" s="14">
        <f>COUNTIF($C$50:$C$396,"=2")</f>
        <v>0</v>
      </c>
      <c r="R5" s="14">
        <f>COUNTIF($C$50:$C$396,"=3")</f>
        <v>0</v>
      </c>
      <c r="S5" s="15">
        <f>COUNTIF($C$50:$C$396,"=4")</f>
        <v>1</v>
      </c>
      <c r="T5" s="25">
        <f>COUNTIF($B$50:$B$396,"=0")</f>
        <v>0</v>
      </c>
      <c r="U5" s="14">
        <f>COUNTIF($B$50:$B$396,"=1")</f>
        <v>0</v>
      </c>
      <c r="V5" s="14">
        <f>COUNTIF($B$50:$B$396,"=2")</f>
        <v>0</v>
      </c>
      <c r="W5" s="14">
        <f>COUNTIF($B$50:$B$396,"=3")</f>
        <v>0</v>
      </c>
      <c r="X5" s="15">
        <f>COUNTIF($B$50:$B$396,"=4")</f>
        <v>0</v>
      </c>
      <c r="Y5" s="25">
        <f>COUNTIF($B$50:$D$396,"=0")</f>
        <v>0</v>
      </c>
      <c r="Z5" s="14">
        <f>COUNTIF($B$50:$D$396,"=1")</f>
        <v>4</v>
      </c>
      <c r="AA5" s="14">
        <f>COUNTIF($B$50:$D$396,"=2")</f>
        <v>0</v>
      </c>
      <c r="AB5" s="14">
        <f>COUNTIF($B$50:$D$396,"=3")</f>
        <v>1</v>
      </c>
      <c r="AC5" s="15">
        <f>COUNTIF($B$50:$D$396,"=4")</f>
        <v>1</v>
      </c>
      <c r="AD5" s="13"/>
      <c r="AE5" s="14"/>
      <c r="AF5" s="15"/>
      <c r="AG5" s="10">
        <f>+D5</f>
        <v>6</v>
      </c>
      <c r="AH5" s="71">
        <f>+AG5-SUM(E5:X5)</f>
        <v>0</v>
      </c>
      <c r="AI5" s="71">
        <f>+AG5-SUM(Y5:AC5)</f>
        <v>0</v>
      </c>
    </row>
    <row r="6" spans="1:35" ht="27.75" customHeight="1" x14ac:dyDescent="0.25">
      <c r="A6" s="101"/>
      <c r="B6" s="63" t="s">
        <v>639</v>
      </c>
      <c r="C6" s="33" t="s">
        <v>640</v>
      </c>
      <c r="D6" s="35">
        <f t="shared" ref="D6:D46" si="0">SUM(E6:X6)</f>
        <v>6</v>
      </c>
      <c r="E6" s="26" t="s">
        <v>641</v>
      </c>
      <c r="F6" s="2" t="s">
        <v>642</v>
      </c>
      <c r="G6" s="2" t="s">
        <v>643</v>
      </c>
      <c r="H6" s="2" t="s">
        <v>644</v>
      </c>
      <c r="I6" s="3" t="s">
        <v>645</v>
      </c>
      <c r="J6" s="26" t="s">
        <v>646</v>
      </c>
      <c r="K6" s="2" t="s">
        <v>647</v>
      </c>
      <c r="L6" s="2" t="s">
        <v>648</v>
      </c>
      <c r="M6" s="2" t="s">
        <v>649</v>
      </c>
      <c r="N6" s="3" t="s">
        <v>650</v>
      </c>
      <c r="O6" s="26">
        <f>COUNTIF($F$50:$F$396,"=0")</f>
        <v>0</v>
      </c>
      <c r="P6" s="2">
        <f>COUNTIF($F$50:$F$396,"=1")</f>
        <v>3</v>
      </c>
      <c r="Q6" s="2">
        <f>COUNTIF($F$50:$F$396,"=2")</f>
        <v>1</v>
      </c>
      <c r="R6" s="2">
        <f>COUNTIF($F$50:$F$396,"=3")</f>
        <v>1</v>
      </c>
      <c r="S6" s="3">
        <f>COUNTIF($F$50:$F$396,"=4")</f>
        <v>1</v>
      </c>
      <c r="T6" s="26">
        <f>COUNTIF($E$50:$E$396,"=0")</f>
        <v>0</v>
      </c>
      <c r="U6" s="2">
        <f>COUNTIF($E$50:$E$396,"=1")</f>
        <v>0</v>
      </c>
      <c r="V6" s="2">
        <f>COUNTIF($E$50:$E$396,"=2")</f>
        <v>0</v>
      </c>
      <c r="W6" s="2">
        <f>COUNTIF($E$50:$E$396,"=3")</f>
        <v>0</v>
      </c>
      <c r="X6" s="3">
        <f>COUNTIF($E$50:$E$396,"=4")</f>
        <v>0</v>
      </c>
      <c r="Y6" s="26">
        <f>COUNTIF($E$50:$F$396,"=0")</f>
        <v>0</v>
      </c>
      <c r="Z6" s="2">
        <f>COUNTIF($E$50:$F$396,"=1")</f>
        <v>3</v>
      </c>
      <c r="AA6" s="2">
        <f>COUNTIF($E$50:$F$396,"=2")</f>
        <v>1</v>
      </c>
      <c r="AB6" s="2">
        <f>COUNTIF($E$50:$F$396,"=3")</f>
        <v>1</v>
      </c>
      <c r="AC6" s="3">
        <f>COUNTIF($E$50:$F$396,"=4")</f>
        <v>1</v>
      </c>
      <c r="AD6" s="12"/>
      <c r="AE6" s="2"/>
      <c r="AF6" s="3"/>
      <c r="AG6" s="10">
        <f t="shared" ref="AG6:AG46" si="1">+D6</f>
        <v>6</v>
      </c>
      <c r="AH6" s="71">
        <f t="shared" ref="AH6:AH46" si="2">+AG6-SUM(E6:X6)</f>
        <v>0</v>
      </c>
      <c r="AI6" s="71">
        <f t="shared" ref="AI6:AI46" si="3">+AG6-SUM(Y6:AC6)</f>
        <v>0</v>
      </c>
    </row>
    <row r="7" spans="1:35" ht="38.25" x14ac:dyDescent="0.25">
      <c r="A7" s="101"/>
      <c r="B7" s="63" t="s">
        <v>651</v>
      </c>
      <c r="C7" s="33" t="s">
        <v>652</v>
      </c>
      <c r="D7" s="36">
        <f t="shared" si="0"/>
        <v>6</v>
      </c>
      <c r="E7" s="27" t="s">
        <v>653</v>
      </c>
      <c r="F7" s="9" t="s">
        <v>654</v>
      </c>
      <c r="G7" s="9" t="s">
        <v>655</v>
      </c>
      <c r="H7" s="9" t="s">
        <v>656</v>
      </c>
      <c r="I7" s="16" t="s">
        <v>657</v>
      </c>
      <c r="J7" s="27" t="s">
        <v>658</v>
      </c>
      <c r="K7" s="9" t="s">
        <v>659</v>
      </c>
      <c r="L7" s="9" t="s">
        <v>660</v>
      </c>
      <c r="M7" s="9" t="s">
        <v>661</v>
      </c>
      <c r="N7" s="16" t="s">
        <v>662</v>
      </c>
      <c r="O7" s="27">
        <f>COUNTIF($H$50:$H$396,"=0")</f>
        <v>1</v>
      </c>
      <c r="P7" s="9">
        <f>COUNTIF($H$50:$H$396,"=1")</f>
        <v>3</v>
      </c>
      <c r="Q7" s="9">
        <f>COUNTIF($H$50:$H$396,"=2")</f>
        <v>0</v>
      </c>
      <c r="R7" s="9">
        <f>COUNTIF($H$50:$H$396,"=3")</f>
        <v>1</v>
      </c>
      <c r="S7" s="16">
        <f>COUNTIF($H$50:$H$396,"=4")</f>
        <v>1</v>
      </c>
      <c r="T7" s="27">
        <f>COUNTIF($G$50:$G$396,"=0")</f>
        <v>0</v>
      </c>
      <c r="U7" s="9">
        <f>COUNTIF($G$50:$G$396,"=1")</f>
        <v>0</v>
      </c>
      <c r="V7" s="9">
        <f>COUNTIF($G$50:$G$396,"=2")</f>
        <v>0</v>
      </c>
      <c r="W7" s="9">
        <f>COUNTIF($G$50:$G$396,"=3")</f>
        <v>0</v>
      </c>
      <c r="X7" s="16">
        <f>COUNTIF($G$50:$G$396,"=4")</f>
        <v>0</v>
      </c>
      <c r="Y7" s="27">
        <f>COUNTIF($G$50:$H$396,"=0")</f>
        <v>1</v>
      </c>
      <c r="Z7" s="9">
        <f>COUNTIF($G$50:$H$396,"=1")</f>
        <v>3</v>
      </c>
      <c r="AA7" s="9">
        <f>COUNTIF($G$50:$H$396,"=2")</f>
        <v>0</v>
      </c>
      <c r="AB7" s="9">
        <f>COUNTIF($G$50:$H$396,"=3")</f>
        <v>1</v>
      </c>
      <c r="AC7" s="16">
        <f>COUNTIF($G$50:$H$396,"=4")</f>
        <v>1</v>
      </c>
      <c r="AD7" s="11"/>
      <c r="AE7" s="9"/>
      <c r="AF7" s="16"/>
      <c r="AG7" s="10">
        <f t="shared" si="1"/>
        <v>6</v>
      </c>
      <c r="AH7" s="71">
        <f t="shared" si="2"/>
        <v>0</v>
      </c>
      <c r="AI7" s="71">
        <f t="shared" si="3"/>
        <v>0</v>
      </c>
    </row>
    <row r="8" spans="1:35" ht="27.75" customHeight="1" x14ac:dyDescent="0.25">
      <c r="A8" s="101"/>
      <c r="B8" s="63" t="s">
        <v>663</v>
      </c>
      <c r="C8" s="33" t="s">
        <v>664</v>
      </c>
      <c r="D8" s="35">
        <f t="shared" si="0"/>
        <v>6</v>
      </c>
      <c r="E8" s="26" t="s">
        <v>665</v>
      </c>
      <c r="F8" s="2" t="s">
        <v>666</v>
      </c>
      <c r="G8" s="2" t="s">
        <v>667</v>
      </c>
      <c r="H8" s="2" t="s">
        <v>668</v>
      </c>
      <c r="I8" s="3" t="s">
        <v>669</v>
      </c>
      <c r="J8" s="26">
        <f>COUNTIF($J$50:$J$396,"=0")</f>
        <v>0</v>
      </c>
      <c r="K8" s="2">
        <f>COUNTIF($J$50:$J$396,"=1")</f>
        <v>0</v>
      </c>
      <c r="L8" s="2">
        <f>COUNTIF($J$50:$J$396,"=2")</f>
        <v>0</v>
      </c>
      <c r="M8" s="2">
        <f>COUNTIF($J$50:$J$396,"=3")</f>
        <v>0</v>
      </c>
      <c r="N8" s="3">
        <f>COUNTIF($J$50:$J$396,"=4")</f>
        <v>0</v>
      </c>
      <c r="O8" s="26">
        <f>COUNTIF($I$50:$I$396,"=0")</f>
        <v>0</v>
      </c>
      <c r="P8" s="2">
        <f>COUNTIF($I$50:$I$396,"=1")</f>
        <v>2</v>
      </c>
      <c r="Q8" s="2">
        <f>COUNTIF($I$50:$I$396,"=2")</f>
        <v>1</v>
      </c>
      <c r="R8" s="2">
        <f>COUNTIF($I$50:$I$396,"=3")</f>
        <v>2</v>
      </c>
      <c r="S8" s="3">
        <f>COUNTIF($I$50:$I$396,"=4")</f>
        <v>1</v>
      </c>
      <c r="T8" s="26" t="s">
        <v>1508</v>
      </c>
      <c r="U8" s="2" t="s">
        <v>1509</v>
      </c>
      <c r="V8" s="2" t="s">
        <v>1510</v>
      </c>
      <c r="W8" s="2" t="s">
        <v>1511</v>
      </c>
      <c r="X8" s="3" t="s">
        <v>1512</v>
      </c>
      <c r="Y8" s="26">
        <f>COUNTIF($I$50:$J$396,"=0")</f>
        <v>0</v>
      </c>
      <c r="Z8" s="2">
        <f>COUNTIF($I$50:$J$396,"=1")</f>
        <v>2</v>
      </c>
      <c r="AA8" s="2">
        <f>COUNTIF($I$50:$J$396,"=2")</f>
        <v>1</v>
      </c>
      <c r="AB8" s="2">
        <f>COUNTIF($I$50:$J$396,"=3")</f>
        <v>2</v>
      </c>
      <c r="AC8" s="3">
        <f>COUNTIF($I$50:$J$396,"=4")</f>
        <v>1</v>
      </c>
      <c r="AD8" s="12"/>
      <c r="AE8" s="2"/>
      <c r="AF8" s="3"/>
      <c r="AG8" s="10">
        <f t="shared" si="1"/>
        <v>6</v>
      </c>
      <c r="AH8" s="71">
        <f t="shared" si="2"/>
        <v>0</v>
      </c>
      <c r="AI8" s="71">
        <f t="shared" si="3"/>
        <v>0</v>
      </c>
    </row>
    <row r="9" spans="1:35" ht="27.75" customHeight="1" x14ac:dyDescent="0.25">
      <c r="A9" s="101"/>
      <c r="B9" s="63" t="s">
        <v>670</v>
      </c>
      <c r="C9" s="33" t="s">
        <v>671</v>
      </c>
      <c r="D9" s="36">
        <f t="shared" si="0"/>
        <v>6</v>
      </c>
      <c r="E9" s="27" t="s">
        <v>672</v>
      </c>
      <c r="F9" s="9" t="s">
        <v>673</v>
      </c>
      <c r="G9" s="9" t="s">
        <v>674</v>
      </c>
      <c r="H9" s="9" t="s">
        <v>675</v>
      </c>
      <c r="I9" s="16" t="s">
        <v>676</v>
      </c>
      <c r="J9" s="27">
        <f>COUNTIF($L$50:$L$396,"=0")</f>
        <v>0</v>
      </c>
      <c r="K9" s="9">
        <f>COUNTIF($L$50:$L$396,"=1")</f>
        <v>0</v>
      </c>
      <c r="L9" s="9">
        <f>COUNTIF($L$50:$L$396,"=2")</f>
        <v>0</v>
      </c>
      <c r="M9" s="9">
        <f>COUNTIF($L$50:$L$396,"=3")</f>
        <v>0</v>
      </c>
      <c r="N9" s="16">
        <f>COUNTIF($L$50:$L$396,"=4")</f>
        <v>0</v>
      </c>
      <c r="O9" s="27">
        <f>COUNTIF($K$50:$K$396,"=0")</f>
        <v>1</v>
      </c>
      <c r="P9" s="9">
        <f>COUNTIF($K$50:$K$396,"=1")</f>
        <v>1</v>
      </c>
      <c r="Q9" s="9">
        <f>COUNTIF($K$50:$K$396,"=2")</f>
        <v>2</v>
      </c>
      <c r="R9" s="9">
        <f>COUNTIF($K$50:$K$396,"=3")</f>
        <v>1</v>
      </c>
      <c r="S9" s="16">
        <f>COUNTIF($K$50:$K$396,"=4")</f>
        <v>1</v>
      </c>
      <c r="T9" s="27" t="s">
        <v>1513</v>
      </c>
      <c r="U9" s="9" t="s">
        <v>1514</v>
      </c>
      <c r="V9" s="9" t="s">
        <v>1515</v>
      </c>
      <c r="W9" s="9" t="s">
        <v>1516</v>
      </c>
      <c r="X9" s="16" t="s">
        <v>1517</v>
      </c>
      <c r="Y9" s="27">
        <f>COUNTIF($K$50:$L$396,"=0")</f>
        <v>1</v>
      </c>
      <c r="Z9" s="9">
        <f>COUNTIF($K$50:$L$396,"=1")</f>
        <v>1</v>
      </c>
      <c r="AA9" s="9">
        <f>COUNTIF($K$50:$L$396,"=2")</f>
        <v>2</v>
      </c>
      <c r="AB9" s="9">
        <f>COUNTIF($K$50:$L$396,"=3")</f>
        <v>1</v>
      </c>
      <c r="AC9" s="16">
        <f>COUNTIF($K$50:$L$396,"=4")</f>
        <v>1</v>
      </c>
      <c r="AD9" s="11"/>
      <c r="AE9" s="9"/>
      <c r="AF9" s="16"/>
      <c r="AG9" s="10">
        <f t="shared" si="1"/>
        <v>6</v>
      </c>
      <c r="AH9" s="71">
        <f t="shared" si="2"/>
        <v>0</v>
      </c>
      <c r="AI9" s="71">
        <f t="shared" si="3"/>
        <v>0</v>
      </c>
    </row>
    <row r="10" spans="1:35" ht="27.75" customHeight="1" x14ac:dyDescent="0.25">
      <c r="A10" s="101"/>
      <c r="B10" s="63" t="s">
        <v>677</v>
      </c>
      <c r="C10" s="33" t="s">
        <v>678</v>
      </c>
      <c r="D10" s="35">
        <f t="shared" si="0"/>
        <v>6</v>
      </c>
      <c r="E10" s="26" t="s">
        <v>679</v>
      </c>
      <c r="F10" s="2" t="s">
        <v>680</v>
      </c>
      <c r="G10" s="2" t="s">
        <v>681</v>
      </c>
      <c r="H10" s="2" t="s">
        <v>682</v>
      </c>
      <c r="I10" s="3" t="s">
        <v>683</v>
      </c>
      <c r="J10" s="26" t="s">
        <v>684</v>
      </c>
      <c r="K10" s="2" t="s">
        <v>685</v>
      </c>
      <c r="L10" s="2" t="s">
        <v>686</v>
      </c>
      <c r="M10" s="2" t="s">
        <v>687</v>
      </c>
      <c r="N10" s="3" t="s">
        <v>688</v>
      </c>
      <c r="O10" s="26">
        <f>COUNTIF($M$50:$M$396,"=0")</f>
        <v>0</v>
      </c>
      <c r="P10" s="2">
        <f>COUNTIF($M$50:$M$396,"=1")</f>
        <v>3</v>
      </c>
      <c r="Q10" s="2">
        <f>COUNTIF($M$50:$M$396,"=2")</f>
        <v>0</v>
      </c>
      <c r="R10" s="2">
        <f>COUNTIF($M$50:$M$396,"=3")</f>
        <v>2</v>
      </c>
      <c r="S10" s="3">
        <f>COUNTIF($M$50:$M$396,"=4")</f>
        <v>1</v>
      </c>
      <c r="T10" s="26" t="s">
        <v>1518</v>
      </c>
      <c r="U10" s="2" t="s">
        <v>1519</v>
      </c>
      <c r="V10" s="2" t="s">
        <v>1520</v>
      </c>
      <c r="W10" s="2" t="s">
        <v>1521</v>
      </c>
      <c r="X10" s="3" t="s">
        <v>1522</v>
      </c>
      <c r="Y10" s="26">
        <f>COUNTIF($M$50:$M$396,"=0")</f>
        <v>0</v>
      </c>
      <c r="Z10" s="2">
        <f>COUNTIF($M$50:$M$396,"=1")</f>
        <v>3</v>
      </c>
      <c r="AA10" s="2">
        <f>COUNTIF($M$50:$M$396,"=2")</f>
        <v>0</v>
      </c>
      <c r="AB10" s="2">
        <f>COUNTIF($M$50:$M$396,"=3")</f>
        <v>2</v>
      </c>
      <c r="AC10" s="3">
        <f>COUNTIF($M$50:$M$396,"=4")</f>
        <v>1</v>
      </c>
      <c r="AD10" s="12"/>
      <c r="AE10" s="2"/>
      <c r="AF10" s="3"/>
      <c r="AG10" s="10">
        <f t="shared" si="1"/>
        <v>6</v>
      </c>
      <c r="AH10" s="71">
        <f t="shared" si="2"/>
        <v>0</v>
      </c>
      <c r="AI10" s="71">
        <f t="shared" si="3"/>
        <v>0</v>
      </c>
    </row>
    <row r="11" spans="1:35" ht="27.75" customHeight="1" x14ac:dyDescent="0.25">
      <c r="A11" s="101"/>
      <c r="B11" s="63" t="s">
        <v>689</v>
      </c>
      <c r="C11" s="33" t="s">
        <v>690</v>
      </c>
      <c r="D11" s="36">
        <f t="shared" si="0"/>
        <v>6</v>
      </c>
      <c r="E11" s="27" t="s">
        <v>691</v>
      </c>
      <c r="F11" s="9" t="s">
        <v>692</v>
      </c>
      <c r="G11" s="9" t="s">
        <v>693</v>
      </c>
      <c r="H11" s="9" t="s">
        <v>694</v>
      </c>
      <c r="I11" s="16" t="s">
        <v>695</v>
      </c>
      <c r="J11" s="27" t="s">
        <v>696</v>
      </c>
      <c r="K11" s="9" t="s">
        <v>697</v>
      </c>
      <c r="L11" s="9" t="s">
        <v>698</v>
      </c>
      <c r="M11" s="9" t="s">
        <v>699</v>
      </c>
      <c r="N11" s="16" t="s">
        <v>700</v>
      </c>
      <c r="O11" s="27">
        <f>COUNTIF($N$50:$N$396,"=0")</f>
        <v>0</v>
      </c>
      <c r="P11" s="9">
        <f>COUNTIF($N$50:$N$396,"=1")</f>
        <v>2</v>
      </c>
      <c r="Q11" s="9">
        <f>COUNTIF($N$50:$N$396,"=2")</f>
        <v>2</v>
      </c>
      <c r="R11" s="9">
        <f>COUNTIF($N$50:$N$396,"=3")</f>
        <v>1</v>
      </c>
      <c r="S11" s="16">
        <f>COUNTIF($N$50:$N$396,"=4")</f>
        <v>1</v>
      </c>
      <c r="T11" s="27" t="s">
        <v>1523</v>
      </c>
      <c r="U11" s="9" t="s">
        <v>1524</v>
      </c>
      <c r="V11" s="9" t="s">
        <v>1525</v>
      </c>
      <c r="W11" s="9" t="s">
        <v>1526</v>
      </c>
      <c r="X11" s="16" t="s">
        <v>1527</v>
      </c>
      <c r="Y11" s="27">
        <f>COUNTIF($N$50:$N$396,"=0")</f>
        <v>0</v>
      </c>
      <c r="Z11" s="9">
        <f>COUNTIF($N$50:$N$396,"=1")</f>
        <v>2</v>
      </c>
      <c r="AA11" s="9">
        <f>COUNTIF($N$50:$N$396,"=2")</f>
        <v>2</v>
      </c>
      <c r="AB11" s="9">
        <f>COUNTIF($N$50:$N$396,"=3")</f>
        <v>1</v>
      </c>
      <c r="AC11" s="16">
        <f>COUNTIF($N$50:$N$396,"=4")</f>
        <v>1</v>
      </c>
      <c r="AD11" s="11"/>
      <c r="AE11" s="9"/>
      <c r="AF11" s="16"/>
      <c r="AG11" s="10">
        <f t="shared" si="1"/>
        <v>6</v>
      </c>
      <c r="AH11" s="71">
        <f t="shared" si="2"/>
        <v>0</v>
      </c>
      <c r="AI11" s="71">
        <f t="shared" si="3"/>
        <v>0</v>
      </c>
    </row>
    <row r="12" spans="1:35" ht="27.75" customHeight="1" x14ac:dyDescent="0.25">
      <c r="A12" s="101"/>
      <c r="B12" s="63" t="s">
        <v>701</v>
      </c>
      <c r="C12" s="33" t="s">
        <v>702</v>
      </c>
      <c r="D12" s="35">
        <f t="shared" si="0"/>
        <v>6</v>
      </c>
      <c r="E12" s="26" t="s">
        <v>703</v>
      </c>
      <c r="F12" s="2" t="s">
        <v>704</v>
      </c>
      <c r="G12" s="2" t="s">
        <v>705</v>
      </c>
      <c r="H12" s="2" t="s">
        <v>706</v>
      </c>
      <c r="I12" s="3" t="s">
        <v>707</v>
      </c>
      <c r="J12" s="26" t="s">
        <v>708</v>
      </c>
      <c r="K12" s="2" t="s">
        <v>709</v>
      </c>
      <c r="L12" s="2" t="s">
        <v>710</v>
      </c>
      <c r="M12" s="2" t="s">
        <v>711</v>
      </c>
      <c r="N12" s="3" t="s">
        <v>712</v>
      </c>
      <c r="O12" s="26">
        <f>COUNTIF($O$50:$O$396,"=0")</f>
        <v>2</v>
      </c>
      <c r="P12" s="2">
        <f>COUNTIF($O$50:$O$396,"=1")</f>
        <v>1</v>
      </c>
      <c r="Q12" s="2">
        <f>COUNTIF($O$50:$O$396,"=2")</f>
        <v>1</v>
      </c>
      <c r="R12" s="2">
        <f>COUNTIF($O$50:$O$396,"=3")</f>
        <v>1</v>
      </c>
      <c r="S12" s="3">
        <f>COUNTIF($O$50:$O$396,"=4")</f>
        <v>1</v>
      </c>
      <c r="T12" s="26" t="s">
        <v>1528</v>
      </c>
      <c r="U12" s="2" t="s">
        <v>1529</v>
      </c>
      <c r="V12" s="2" t="s">
        <v>1530</v>
      </c>
      <c r="W12" s="2" t="s">
        <v>1531</v>
      </c>
      <c r="X12" s="3" t="s">
        <v>1532</v>
      </c>
      <c r="Y12" s="26">
        <f>COUNTIF($O$50:$O$396,"=0")</f>
        <v>2</v>
      </c>
      <c r="Z12" s="2">
        <f>COUNTIF($O$50:$O$396,"=1")</f>
        <v>1</v>
      </c>
      <c r="AA12" s="2">
        <f>COUNTIF($O$50:$O$396,"=2")</f>
        <v>1</v>
      </c>
      <c r="AB12" s="2">
        <f>COUNTIF($O$50:$O$396,"=3")</f>
        <v>1</v>
      </c>
      <c r="AC12" s="3">
        <f>COUNTIF($O$50:$O$396,"=4")</f>
        <v>1</v>
      </c>
      <c r="AD12" s="12"/>
      <c r="AE12" s="2"/>
      <c r="AF12" s="3"/>
      <c r="AG12" s="10">
        <f t="shared" si="1"/>
        <v>6</v>
      </c>
      <c r="AH12" s="71">
        <f t="shared" si="2"/>
        <v>0</v>
      </c>
      <c r="AI12" s="71">
        <f t="shared" si="3"/>
        <v>0</v>
      </c>
    </row>
    <row r="13" spans="1:35" ht="27.75" customHeight="1" x14ac:dyDescent="0.25">
      <c r="A13" s="101"/>
      <c r="B13" s="63" t="s">
        <v>713</v>
      </c>
      <c r="C13" s="33" t="s">
        <v>714</v>
      </c>
      <c r="D13" s="36">
        <f t="shared" si="0"/>
        <v>6</v>
      </c>
      <c r="E13" s="27" t="s">
        <v>715</v>
      </c>
      <c r="F13" s="9" t="s">
        <v>716</v>
      </c>
      <c r="G13" s="9" t="s">
        <v>717</v>
      </c>
      <c r="H13" s="9" t="s">
        <v>718</v>
      </c>
      <c r="I13" s="16" t="s">
        <v>719</v>
      </c>
      <c r="J13" s="27" t="s">
        <v>720</v>
      </c>
      <c r="K13" s="9" t="s">
        <v>721</v>
      </c>
      <c r="L13" s="9" t="s">
        <v>722</v>
      </c>
      <c r="M13" s="9" t="s">
        <v>723</v>
      </c>
      <c r="N13" s="16" t="s">
        <v>724</v>
      </c>
      <c r="O13" s="27">
        <f>COUNTIF($Q$50:$Q$396,"=0")</f>
        <v>2</v>
      </c>
      <c r="P13" s="9">
        <f>COUNTIF($Q$50:$Q$396,"=1")</f>
        <v>1</v>
      </c>
      <c r="Q13" s="9">
        <f>COUNTIF($Q$50:$Q$396,"=2")</f>
        <v>1</v>
      </c>
      <c r="R13" s="9">
        <f>COUNTIF($Q$50:$Q$396,"=3")</f>
        <v>1</v>
      </c>
      <c r="S13" s="16">
        <f>COUNTIF($Q$50:$Q$396,"=4")</f>
        <v>1</v>
      </c>
      <c r="T13" s="27">
        <f>COUNTIF($P$50:$P$396,"=0")</f>
        <v>0</v>
      </c>
      <c r="U13" s="9">
        <f>COUNTIF($P$50:$P$396,"=1")</f>
        <v>0</v>
      </c>
      <c r="V13" s="9">
        <f>COUNTIF($P$50:$P$396,"=2")</f>
        <v>0</v>
      </c>
      <c r="W13" s="9">
        <f>COUNTIF($P$50:$P$396,"=3")</f>
        <v>0</v>
      </c>
      <c r="X13" s="16">
        <f>COUNTIF($P$50:$P$396,"=4")</f>
        <v>0</v>
      </c>
      <c r="Y13" s="27">
        <f>COUNTIF($P$50:$Q$396,"=0")</f>
        <v>2</v>
      </c>
      <c r="Z13" s="9">
        <f>COUNTIF($P$50:$Q$396,"=1")</f>
        <v>1</v>
      </c>
      <c r="AA13" s="9">
        <f>COUNTIF($P$50:$Q$396,"=2")</f>
        <v>1</v>
      </c>
      <c r="AB13" s="9">
        <f>COUNTIF($P$50:$Q$396,"=3")</f>
        <v>1</v>
      </c>
      <c r="AC13" s="16">
        <f>COUNTIF($P$50:$Q$396,"=4")</f>
        <v>1</v>
      </c>
      <c r="AD13" s="11"/>
      <c r="AE13" s="9"/>
      <c r="AF13" s="16"/>
      <c r="AG13" s="10">
        <f t="shared" si="1"/>
        <v>6</v>
      </c>
      <c r="AH13" s="71">
        <f t="shared" si="2"/>
        <v>0</v>
      </c>
      <c r="AI13" s="71">
        <f t="shared" si="3"/>
        <v>0</v>
      </c>
    </row>
    <row r="14" spans="1:35" ht="27.75" customHeight="1" x14ac:dyDescent="0.25">
      <c r="A14" s="101"/>
      <c r="B14" s="63" t="s">
        <v>725</v>
      </c>
      <c r="C14" s="33" t="s">
        <v>726</v>
      </c>
      <c r="D14" s="35">
        <f t="shared" si="0"/>
        <v>4</v>
      </c>
      <c r="E14" s="26" t="s">
        <v>727</v>
      </c>
      <c r="F14" s="2" t="s">
        <v>728</v>
      </c>
      <c r="G14" s="2" t="s">
        <v>729</v>
      </c>
      <c r="H14" s="2" t="s">
        <v>730</v>
      </c>
      <c r="I14" s="3" t="s">
        <v>731</v>
      </c>
      <c r="J14" s="26">
        <f>COUNTIF($T$50:$T$396,"=0")</f>
        <v>0</v>
      </c>
      <c r="K14" s="2">
        <f>COUNTIF($T$50:$T$396,"=1")</f>
        <v>0</v>
      </c>
      <c r="L14" s="2">
        <f>COUNTIF($T$50:$T$396,"=2")</f>
        <v>0</v>
      </c>
      <c r="M14" s="2">
        <f>COUNTIF($T$50:$T$396,"=3")</f>
        <v>0</v>
      </c>
      <c r="N14" s="3">
        <f>COUNTIF($T$50:$T$396,"=4")</f>
        <v>0</v>
      </c>
      <c r="O14" s="26">
        <f>COUNTIF($S$50:$S$396,"=0")</f>
        <v>0</v>
      </c>
      <c r="P14" s="2">
        <f>COUNTIF($S$50:$S$396,"=1")</f>
        <v>1</v>
      </c>
      <c r="Q14" s="2">
        <f>COUNTIF($S$50:$S$396,"=2")</f>
        <v>0</v>
      </c>
      <c r="R14" s="2">
        <f>COUNTIF($S$50:$S$396,"=3")</f>
        <v>2</v>
      </c>
      <c r="S14" s="3">
        <f>COUNTIF($S$50:$S$396,"=4")</f>
        <v>1</v>
      </c>
      <c r="T14" s="26">
        <f>COUNTIF($R$50:$R$396,"=0")</f>
        <v>0</v>
      </c>
      <c r="U14" s="2">
        <f>COUNTIF($R$50:$R$396,"=1")</f>
        <v>0</v>
      </c>
      <c r="V14" s="2">
        <f>COUNTIF($R$50:$R$396,"=2")</f>
        <v>0</v>
      </c>
      <c r="W14" s="2">
        <f>COUNTIF($R$50:$R$396,"=3")</f>
        <v>0</v>
      </c>
      <c r="X14" s="3">
        <f>COUNTIF($R$50:$R$396,"=4")</f>
        <v>0</v>
      </c>
      <c r="Y14" s="26">
        <f>COUNTIF($R$50:$T$396,"=0")</f>
        <v>0</v>
      </c>
      <c r="Z14" s="2">
        <f>COUNTIF($R$50:$T$396,"=1")</f>
        <v>1</v>
      </c>
      <c r="AA14" s="2">
        <f>COUNTIF($R$50:$T$396,"=2")</f>
        <v>0</v>
      </c>
      <c r="AB14" s="2">
        <f>COUNTIF($R$50:$T$396,"=3")</f>
        <v>2</v>
      </c>
      <c r="AC14" s="3">
        <f>COUNTIF($R$50:$T$396,"=4")</f>
        <v>1</v>
      </c>
      <c r="AD14" s="12"/>
      <c r="AE14" s="2"/>
      <c r="AF14" s="3"/>
      <c r="AG14" s="10">
        <f t="shared" si="1"/>
        <v>4</v>
      </c>
      <c r="AH14" s="71">
        <f t="shared" si="2"/>
        <v>0</v>
      </c>
      <c r="AI14" s="71">
        <f t="shared" si="3"/>
        <v>0</v>
      </c>
    </row>
    <row r="15" spans="1:35" ht="27.75" customHeight="1" x14ac:dyDescent="0.25">
      <c r="A15" s="101"/>
      <c r="B15" s="63" t="s">
        <v>732</v>
      </c>
      <c r="C15" s="33" t="s">
        <v>733</v>
      </c>
      <c r="D15" s="36">
        <f t="shared" si="0"/>
        <v>4</v>
      </c>
      <c r="E15" s="27" t="s">
        <v>734</v>
      </c>
      <c r="F15" s="9" t="s">
        <v>735</v>
      </c>
      <c r="G15" s="9" t="s">
        <v>736</v>
      </c>
      <c r="H15" s="9" t="s">
        <v>737</v>
      </c>
      <c r="I15" s="16" t="s">
        <v>738</v>
      </c>
      <c r="J15" s="27" t="s">
        <v>739</v>
      </c>
      <c r="K15" s="9" t="s">
        <v>740</v>
      </c>
      <c r="L15" s="9" t="s">
        <v>741</v>
      </c>
      <c r="M15" s="9" t="s">
        <v>742</v>
      </c>
      <c r="N15" s="16" t="s">
        <v>743</v>
      </c>
      <c r="O15" s="27">
        <f>COUNTIF($V$50:$V$396,"=0")</f>
        <v>1</v>
      </c>
      <c r="P15" s="9">
        <f>COUNTIF($V$50:$V$396,"=1")</f>
        <v>1</v>
      </c>
      <c r="Q15" s="9">
        <f>COUNTIF($V$50:$V$396,"=2")</f>
        <v>0</v>
      </c>
      <c r="R15" s="9">
        <f>COUNTIF($V$50:$V$396,"=3")</f>
        <v>1</v>
      </c>
      <c r="S15" s="16">
        <f>COUNTIF($V$50:$V$396,"=4")</f>
        <v>1</v>
      </c>
      <c r="T15" s="27">
        <f>COUNTIF($U$50:$U$396,"=0")</f>
        <v>0</v>
      </c>
      <c r="U15" s="9">
        <f>COUNTIF($U$50:$U$396,"=1")</f>
        <v>0</v>
      </c>
      <c r="V15" s="9">
        <f>COUNTIF($U$50:$U$396,"=2")</f>
        <v>0</v>
      </c>
      <c r="W15" s="9">
        <f>COUNTIF($U$50:$U$396,"=3")</f>
        <v>0</v>
      </c>
      <c r="X15" s="16">
        <f>COUNTIF($U$50:$U$396,"=4")</f>
        <v>0</v>
      </c>
      <c r="Y15" s="27">
        <f>COUNTIF($U$50:$V$396,"=0")</f>
        <v>1</v>
      </c>
      <c r="Z15" s="9">
        <f>COUNTIF($U$50:$V$396,"=1")</f>
        <v>1</v>
      </c>
      <c r="AA15" s="9">
        <f>COUNTIF($U$50:$V$396,"=2")</f>
        <v>0</v>
      </c>
      <c r="AB15" s="9">
        <f>COUNTIF($U$50:$V$396,"=3")</f>
        <v>1</v>
      </c>
      <c r="AC15" s="16">
        <f>COUNTIF($U$50:$V$396,"=4")</f>
        <v>1</v>
      </c>
      <c r="AD15" s="11"/>
      <c r="AE15" s="9"/>
      <c r="AF15" s="16"/>
      <c r="AG15" s="10">
        <f t="shared" si="1"/>
        <v>4</v>
      </c>
      <c r="AH15" s="71">
        <f t="shared" si="2"/>
        <v>0</v>
      </c>
      <c r="AI15" s="71">
        <f t="shared" si="3"/>
        <v>0</v>
      </c>
    </row>
    <row r="16" spans="1:35" ht="27.75" customHeight="1" x14ac:dyDescent="0.25">
      <c r="A16" s="101"/>
      <c r="B16" s="63" t="s">
        <v>744</v>
      </c>
      <c r="C16" s="33" t="s">
        <v>745</v>
      </c>
      <c r="D16" s="35">
        <f t="shared" si="0"/>
        <v>6</v>
      </c>
      <c r="E16" s="26" t="s">
        <v>746</v>
      </c>
      <c r="F16" s="2" t="s">
        <v>747</v>
      </c>
      <c r="G16" s="2" t="s">
        <v>748</v>
      </c>
      <c r="H16" s="2" t="s">
        <v>749</v>
      </c>
      <c r="I16" s="3" t="s">
        <v>750</v>
      </c>
      <c r="J16" s="26" t="s">
        <v>751</v>
      </c>
      <c r="K16" s="2" t="s">
        <v>752</v>
      </c>
      <c r="L16" s="2" t="s">
        <v>753</v>
      </c>
      <c r="M16" s="2" t="s">
        <v>754</v>
      </c>
      <c r="N16" s="3" t="s">
        <v>755</v>
      </c>
      <c r="O16" s="26">
        <f>COUNTIF($W$50:$W$396,"=0")</f>
        <v>0</v>
      </c>
      <c r="P16" s="2">
        <f>COUNTIF($W$50:$W$396,"=1")</f>
        <v>3</v>
      </c>
      <c r="Q16" s="2">
        <f>COUNTIF($W$50:$W$396,"=2")</f>
        <v>0</v>
      </c>
      <c r="R16" s="2">
        <f>COUNTIF($W$50:$W$396,"=3")</f>
        <v>2</v>
      </c>
      <c r="S16" s="3">
        <f>COUNTIF($W$50:$W$396,"=4")</f>
        <v>1</v>
      </c>
      <c r="T16" s="26" t="s">
        <v>1533</v>
      </c>
      <c r="U16" s="2" t="s">
        <v>1534</v>
      </c>
      <c r="V16" s="2" t="s">
        <v>1535</v>
      </c>
      <c r="W16" s="2" t="s">
        <v>1536</v>
      </c>
      <c r="X16" s="3" t="s">
        <v>1537</v>
      </c>
      <c r="Y16" s="26">
        <f>COUNTIF($W$50:$W$396,"=0")</f>
        <v>0</v>
      </c>
      <c r="Z16" s="2">
        <f>COUNTIF($W$50:$W$396,"=1")</f>
        <v>3</v>
      </c>
      <c r="AA16" s="2">
        <f>COUNTIF($W$50:$W$396,"=2")</f>
        <v>0</v>
      </c>
      <c r="AB16" s="2">
        <f>COUNTIF($W$50:$W$396,"=3")</f>
        <v>2</v>
      </c>
      <c r="AC16" s="3">
        <f>COUNTIF($W$50:$W$396,"=4")</f>
        <v>1</v>
      </c>
      <c r="AD16" s="12"/>
      <c r="AE16" s="2"/>
      <c r="AF16" s="3"/>
      <c r="AG16" s="10">
        <f t="shared" si="1"/>
        <v>6</v>
      </c>
      <c r="AH16" s="71">
        <f t="shared" si="2"/>
        <v>0</v>
      </c>
      <c r="AI16" s="71">
        <f t="shared" si="3"/>
        <v>0</v>
      </c>
    </row>
    <row r="17" spans="1:35" ht="25.5" x14ac:dyDescent="0.25">
      <c r="A17" s="101"/>
      <c r="B17" s="63" t="s">
        <v>756</v>
      </c>
      <c r="C17" s="33" t="s">
        <v>757</v>
      </c>
      <c r="D17" s="36">
        <f t="shared" si="0"/>
        <v>6</v>
      </c>
      <c r="E17" s="27" t="s">
        <v>758</v>
      </c>
      <c r="F17" s="9" t="s">
        <v>759</v>
      </c>
      <c r="G17" s="9" t="s">
        <v>760</v>
      </c>
      <c r="H17" s="9" t="s">
        <v>761</v>
      </c>
      <c r="I17" s="16" t="s">
        <v>762</v>
      </c>
      <c r="J17" s="27" t="s">
        <v>763</v>
      </c>
      <c r="K17" s="9" t="s">
        <v>764</v>
      </c>
      <c r="L17" s="9" t="s">
        <v>765</v>
      </c>
      <c r="M17" s="9" t="s">
        <v>766</v>
      </c>
      <c r="N17" s="16" t="s">
        <v>767</v>
      </c>
      <c r="O17" s="27">
        <f>COUNTIF($X$50:$X$396,"=0")</f>
        <v>2</v>
      </c>
      <c r="P17" s="9">
        <f>COUNTIF($X$50:$X$396,"=1")</f>
        <v>1</v>
      </c>
      <c r="Q17" s="9">
        <f>COUNTIF($X$50:$X$396,"=2")</f>
        <v>0</v>
      </c>
      <c r="R17" s="9">
        <f>COUNTIF($X$50:$X$396,"=3")</f>
        <v>2</v>
      </c>
      <c r="S17" s="16">
        <f>COUNTIF($X$50:$X$396,"=4")</f>
        <v>1</v>
      </c>
      <c r="T17" s="27" t="s">
        <v>1538</v>
      </c>
      <c r="U17" s="9" t="s">
        <v>1539</v>
      </c>
      <c r="V17" s="9" t="s">
        <v>1540</v>
      </c>
      <c r="W17" s="9" t="s">
        <v>1541</v>
      </c>
      <c r="X17" s="16" t="s">
        <v>1542</v>
      </c>
      <c r="Y17" s="27">
        <f>COUNTIF($X$50:$X$396,"=0")</f>
        <v>2</v>
      </c>
      <c r="Z17" s="9">
        <f>COUNTIF($X$50:$X$396,"=1")</f>
        <v>1</v>
      </c>
      <c r="AA17" s="9">
        <f>COUNTIF($X$50:$X$396,"=2")</f>
        <v>0</v>
      </c>
      <c r="AB17" s="9">
        <f>COUNTIF($X$50:$X$396,"=3")</f>
        <v>2</v>
      </c>
      <c r="AC17" s="16">
        <f>COUNTIF($X$50:$X$396,"=4")</f>
        <v>1</v>
      </c>
      <c r="AD17" s="11"/>
      <c r="AE17" s="9"/>
      <c r="AF17" s="16"/>
      <c r="AG17" s="10">
        <f t="shared" si="1"/>
        <v>6</v>
      </c>
      <c r="AH17" s="71">
        <f t="shared" si="2"/>
        <v>0</v>
      </c>
      <c r="AI17" s="71">
        <f t="shared" si="3"/>
        <v>0</v>
      </c>
    </row>
    <row r="18" spans="1:35" ht="102" x14ac:dyDescent="0.25">
      <c r="A18" s="101"/>
      <c r="B18" s="63" t="s">
        <v>768</v>
      </c>
      <c r="C18" s="33" t="s">
        <v>769</v>
      </c>
      <c r="D18" s="35">
        <f t="shared" si="0"/>
        <v>6</v>
      </c>
      <c r="E18" s="26" t="s">
        <v>770</v>
      </c>
      <c r="F18" s="2" t="s">
        <v>771</v>
      </c>
      <c r="G18" s="2" t="s">
        <v>772</v>
      </c>
      <c r="H18" s="2" t="s">
        <v>773</v>
      </c>
      <c r="I18" s="3" t="s">
        <v>774</v>
      </c>
      <c r="J18" s="26">
        <f>COUNTIF($Z$50:$Z$396,"=0")</f>
        <v>0</v>
      </c>
      <c r="K18" s="2">
        <f>COUNTIF($Z$50:$Z$396,"=1")</f>
        <v>0</v>
      </c>
      <c r="L18" s="2">
        <f>COUNTIF($Z$50:$Z$396,"=2")</f>
        <v>0</v>
      </c>
      <c r="M18" s="2">
        <f>COUNTIF($Z$50:$Z$396,"=3")</f>
        <v>0</v>
      </c>
      <c r="N18" s="3">
        <f>COUNTIF($Z$50:$Z$396,"=4")</f>
        <v>0</v>
      </c>
      <c r="O18" s="26">
        <f>COUNTIF($Y$50:$Y$396,"=0")</f>
        <v>2</v>
      </c>
      <c r="P18" s="2">
        <f>COUNTIF($Y$50:$Y$396,"=1")</f>
        <v>0</v>
      </c>
      <c r="Q18" s="2">
        <f>COUNTIF($Y$50:$Y$396,"=2")</f>
        <v>0</v>
      </c>
      <c r="R18" s="2">
        <f>COUNTIF($Y$50:$Y$396,"=3")</f>
        <v>3</v>
      </c>
      <c r="S18" s="3">
        <f>COUNTIF($Y$50:$Y$396,"=4")</f>
        <v>1</v>
      </c>
      <c r="T18" s="26" t="s">
        <v>1543</v>
      </c>
      <c r="U18" s="2" t="s">
        <v>1544</v>
      </c>
      <c r="V18" s="2" t="s">
        <v>1545</v>
      </c>
      <c r="W18" s="2" t="s">
        <v>1546</v>
      </c>
      <c r="X18" s="3" t="s">
        <v>1547</v>
      </c>
      <c r="Y18" s="26">
        <f>COUNTIF($Y$50:$Z$396,"=0")</f>
        <v>2</v>
      </c>
      <c r="Z18" s="2">
        <f>COUNTIF($Y$50:$Z$396,"=1")</f>
        <v>0</v>
      </c>
      <c r="AA18" s="2">
        <f>COUNTIF($Y$50:$Z$396,"=2")</f>
        <v>0</v>
      </c>
      <c r="AB18" s="2">
        <f>COUNTIF($Y$50:$Z$396,"=3")</f>
        <v>3</v>
      </c>
      <c r="AC18" s="3">
        <f>COUNTIF($Y$50:$Z$396,"=4")</f>
        <v>1</v>
      </c>
      <c r="AD18" s="12"/>
      <c r="AE18" s="2"/>
      <c r="AF18" s="3"/>
      <c r="AG18" s="10">
        <f t="shared" si="1"/>
        <v>6</v>
      </c>
      <c r="AH18" s="71">
        <f t="shared" si="2"/>
        <v>0</v>
      </c>
      <c r="AI18" s="71">
        <f t="shared" si="3"/>
        <v>0</v>
      </c>
    </row>
    <row r="19" spans="1:35" ht="27.75" customHeight="1" x14ac:dyDescent="0.25">
      <c r="A19" s="101"/>
      <c r="B19" s="63" t="s">
        <v>775</v>
      </c>
      <c r="C19" s="33" t="s">
        <v>776</v>
      </c>
      <c r="D19" s="36">
        <f t="shared" si="0"/>
        <v>6</v>
      </c>
      <c r="E19" s="27" t="s">
        <v>777</v>
      </c>
      <c r="F19" s="9" t="s">
        <v>778</v>
      </c>
      <c r="G19" s="9" t="s">
        <v>779</v>
      </c>
      <c r="H19" s="9" t="s">
        <v>780</v>
      </c>
      <c r="I19" s="16" t="s">
        <v>781</v>
      </c>
      <c r="J19" s="27" t="s">
        <v>782</v>
      </c>
      <c r="K19" s="9" t="s">
        <v>783</v>
      </c>
      <c r="L19" s="9" t="s">
        <v>784</v>
      </c>
      <c r="M19" s="9" t="s">
        <v>785</v>
      </c>
      <c r="N19" s="16" t="s">
        <v>786</v>
      </c>
      <c r="O19" s="27">
        <f>COUNTIF($AB$50:$AB$396,"=0")</f>
        <v>1</v>
      </c>
      <c r="P19" s="9">
        <f>COUNTIF($AB$50:$AB$396,"=1")</f>
        <v>1</v>
      </c>
      <c r="Q19" s="9">
        <f>COUNTIF($AB$50:$AB$396,"=2")</f>
        <v>1</v>
      </c>
      <c r="R19" s="9">
        <f>COUNTIF($AB$50:$AB$396,"=3")</f>
        <v>2</v>
      </c>
      <c r="S19" s="16">
        <f>COUNTIF($AB$50:$AB$396,"=4")</f>
        <v>1</v>
      </c>
      <c r="T19" s="27">
        <f>COUNTIF($AA$50:$AA$396,"=0")</f>
        <v>0</v>
      </c>
      <c r="U19" s="9">
        <f>COUNTIF($AA$50:$AA$396,"=1")</f>
        <v>0</v>
      </c>
      <c r="V19" s="9">
        <f>COUNTIF($AA$50:$AA$396,"=2")</f>
        <v>0</v>
      </c>
      <c r="W19" s="9">
        <f>COUNTIF($AA$50:$AA$396,"=3")</f>
        <v>0</v>
      </c>
      <c r="X19" s="16">
        <f>COUNTIF($AA$50:$AA$396,"=4")</f>
        <v>0</v>
      </c>
      <c r="Y19" s="27">
        <f>COUNTIF($AA$50:$AB$396,"=0")</f>
        <v>1</v>
      </c>
      <c r="Z19" s="9">
        <f>COUNTIF($AA$50:$AB$396,"=1")</f>
        <v>1</v>
      </c>
      <c r="AA19" s="9">
        <f>COUNTIF($AA$50:$AB$396,"=2")</f>
        <v>1</v>
      </c>
      <c r="AB19" s="9">
        <f>COUNTIF($AA$50:$AB$396,"=3")</f>
        <v>2</v>
      </c>
      <c r="AC19" s="16">
        <f>COUNTIF($AA$50:$AB$396,"=4")</f>
        <v>1</v>
      </c>
      <c r="AD19" s="11"/>
      <c r="AE19" s="9"/>
      <c r="AF19" s="16"/>
      <c r="AG19" s="10">
        <f t="shared" si="1"/>
        <v>6</v>
      </c>
      <c r="AH19" s="71">
        <f t="shared" si="2"/>
        <v>0</v>
      </c>
      <c r="AI19" s="71">
        <f t="shared" si="3"/>
        <v>0</v>
      </c>
    </row>
    <row r="20" spans="1:35" ht="27.75" customHeight="1" x14ac:dyDescent="0.25">
      <c r="A20" s="101"/>
      <c r="B20" s="63" t="s">
        <v>787</v>
      </c>
      <c r="C20" s="33" t="s">
        <v>788</v>
      </c>
      <c r="D20" s="35">
        <f t="shared" si="0"/>
        <v>6</v>
      </c>
      <c r="E20" s="28" t="s">
        <v>789</v>
      </c>
      <c r="F20" s="29" t="s">
        <v>790</v>
      </c>
      <c r="G20" s="29" t="s">
        <v>791</v>
      </c>
      <c r="H20" s="29" t="s">
        <v>792</v>
      </c>
      <c r="I20" s="30" t="s">
        <v>793</v>
      </c>
      <c r="J20" s="28">
        <f>COUNTIF($AD$50:$AD$396,"=0")</f>
        <v>0</v>
      </c>
      <c r="K20" s="29">
        <f>COUNTIF($AD$50:$AD$396,"=1")</f>
        <v>0</v>
      </c>
      <c r="L20" s="29">
        <f>COUNTIF($AD$50:$AD$396,"=2")</f>
        <v>0</v>
      </c>
      <c r="M20" s="29">
        <f>COUNTIF($AD$50:$AD$396,"=3")</f>
        <v>0</v>
      </c>
      <c r="N20" s="30">
        <f>COUNTIF($AD$50:$AD$396,"=4")</f>
        <v>0</v>
      </c>
      <c r="O20" s="28">
        <f>COUNTIF($AC$50:$AC$396,"=0")</f>
        <v>2</v>
      </c>
      <c r="P20" s="29">
        <f>COUNTIF($AC$50:$AC$396,"=1")</f>
        <v>0</v>
      </c>
      <c r="Q20" s="29">
        <f>COUNTIF($AC$50:$AC$396,"=2")</f>
        <v>1</v>
      </c>
      <c r="R20" s="29">
        <f>COUNTIF($AC$50:$AC$396,"=3")</f>
        <v>2</v>
      </c>
      <c r="S20" s="30">
        <f>COUNTIF($AC$50:$AC$396,"=4")</f>
        <v>1</v>
      </c>
      <c r="T20" s="28" t="s">
        <v>1548</v>
      </c>
      <c r="U20" s="29" t="s">
        <v>1549</v>
      </c>
      <c r="V20" s="29" t="s">
        <v>1550</v>
      </c>
      <c r="W20" s="29" t="s">
        <v>1551</v>
      </c>
      <c r="X20" s="30" t="s">
        <v>1552</v>
      </c>
      <c r="Y20" s="28">
        <f>COUNTIF($AC$50:$AD$396,"=0")</f>
        <v>2</v>
      </c>
      <c r="Z20" s="29">
        <f>COUNTIF($AC$50:$AD$396,"=1")</f>
        <v>0</v>
      </c>
      <c r="AA20" s="29">
        <f>COUNTIF($AC$50:$AD$396,"=2")</f>
        <v>1</v>
      </c>
      <c r="AB20" s="29">
        <f>COUNTIF($AC$50:$AD$396,"=3")</f>
        <v>2</v>
      </c>
      <c r="AC20" s="30">
        <f>COUNTIF($AC$50:$AD$396,"=4")</f>
        <v>1</v>
      </c>
      <c r="AD20" s="12"/>
      <c r="AE20" s="2"/>
      <c r="AF20" s="3"/>
      <c r="AG20" s="10">
        <f t="shared" si="1"/>
        <v>6</v>
      </c>
      <c r="AH20" s="71">
        <f t="shared" si="2"/>
        <v>0</v>
      </c>
      <c r="AI20" s="71">
        <f t="shared" si="3"/>
        <v>0</v>
      </c>
    </row>
    <row r="21" spans="1:35" ht="27.75" customHeight="1" x14ac:dyDescent="0.25">
      <c r="A21" s="101"/>
      <c r="B21" s="63" t="s">
        <v>794</v>
      </c>
      <c r="C21" s="33" t="s">
        <v>795</v>
      </c>
      <c r="D21" s="37">
        <f t="shared" si="0"/>
        <v>5</v>
      </c>
      <c r="E21" s="31">
        <f>COUNTIF($AG$50:$AG$396,"=0")</f>
        <v>0</v>
      </c>
      <c r="F21" s="18">
        <f>COUNTIF($AG$50:$AG$396,"=1")</f>
        <v>0</v>
      </c>
      <c r="G21" s="18">
        <f>COUNTIF($AG$50:$AG$396,"=2")</f>
        <v>0</v>
      </c>
      <c r="H21" s="18">
        <f>COUNTIF($AG$50:$AG$396,"=3")</f>
        <v>0</v>
      </c>
      <c r="I21" s="19">
        <f>COUNTIF($AG$50:$AG$396,"=4")</f>
        <v>0</v>
      </c>
      <c r="J21" s="31">
        <f>COUNTIF($AF$50:$AF$396,"=0")</f>
        <v>0</v>
      </c>
      <c r="K21" s="18">
        <f>COUNTIF($AF$50:$AF$396,"=1")</f>
        <v>0</v>
      </c>
      <c r="L21" s="18">
        <f>COUNTIF($AF$50:$AF$396,"=2")</f>
        <v>0</v>
      </c>
      <c r="M21" s="18">
        <f>COUNTIF($AF$50:$AF$396,"=3")</f>
        <v>0</v>
      </c>
      <c r="N21" s="19">
        <f>COUNTIF($AF$50:$AF$396,"=4")</f>
        <v>0</v>
      </c>
      <c r="O21" s="31">
        <f>COUNTIF($AE$50:$AE$396,"=0")</f>
        <v>1</v>
      </c>
      <c r="P21" s="18">
        <f>COUNTIF($AE$50:$AE$396,"=1")</f>
        <v>1</v>
      </c>
      <c r="Q21" s="18">
        <f>COUNTIF($AE$50:$AE$396,"=2")</f>
        <v>1</v>
      </c>
      <c r="R21" s="18">
        <f>COUNTIF($AE$50:$AE$396,"=3")</f>
        <v>1</v>
      </c>
      <c r="S21" s="19">
        <f>COUNTIF($AE$50:$AE$396,"=4")</f>
        <v>1</v>
      </c>
      <c r="T21" s="31" t="s">
        <v>1553</v>
      </c>
      <c r="U21" s="18" t="s">
        <v>1554</v>
      </c>
      <c r="V21" s="18" t="s">
        <v>1555</v>
      </c>
      <c r="W21" s="18" t="s">
        <v>1556</v>
      </c>
      <c r="X21" s="19" t="s">
        <v>1557</v>
      </c>
      <c r="Y21" s="31">
        <f>COUNTIF($AE$50:$AG$396,"=0")</f>
        <v>1</v>
      </c>
      <c r="Z21" s="18">
        <f>COUNTIF($AE$50:$AG$396,"=1")</f>
        <v>1</v>
      </c>
      <c r="AA21" s="18">
        <f>COUNTIF($AE$50:$AG$396,"=2")</f>
        <v>1</v>
      </c>
      <c r="AB21" s="18">
        <f>COUNTIF($AE$50:$AG$396,"=3")</f>
        <v>1</v>
      </c>
      <c r="AC21" s="19">
        <f>COUNTIF($AE$50:$AG$396,"=4")</f>
        <v>1</v>
      </c>
      <c r="AD21" s="17"/>
      <c r="AE21" s="18"/>
      <c r="AF21" s="19"/>
      <c r="AG21" s="10">
        <f t="shared" si="1"/>
        <v>5</v>
      </c>
      <c r="AH21" s="71">
        <f t="shared" si="2"/>
        <v>0</v>
      </c>
      <c r="AI21" s="71">
        <f t="shared" si="3"/>
        <v>0</v>
      </c>
    </row>
    <row r="22" spans="1:35" ht="27.75" customHeight="1" thickBot="1" x14ac:dyDescent="0.3">
      <c r="A22" s="102"/>
      <c r="B22" s="63" t="s">
        <v>796</v>
      </c>
      <c r="C22" s="33" t="s">
        <v>797</v>
      </c>
      <c r="D22" s="35">
        <f t="shared" si="0"/>
        <v>5</v>
      </c>
      <c r="E22" s="42" t="s">
        <v>798</v>
      </c>
      <c r="F22" s="43" t="s">
        <v>799</v>
      </c>
      <c r="G22" s="43" t="s">
        <v>800</v>
      </c>
      <c r="H22" s="43" t="s">
        <v>801</v>
      </c>
      <c r="I22" s="44" t="s">
        <v>802</v>
      </c>
      <c r="J22" s="42">
        <f>COUNTIF($AI$50:$AI$396,"=0")</f>
        <v>0</v>
      </c>
      <c r="K22" s="43">
        <f>COUNTIF($AI$50:$AI$396,"=1")</f>
        <v>0</v>
      </c>
      <c r="L22" s="43">
        <f>COUNTIF($AI$50:$AI$396,"=2")</f>
        <v>0</v>
      </c>
      <c r="M22" s="43">
        <f>COUNTIF($AI$50:$AI$396,"=3")</f>
        <v>0</v>
      </c>
      <c r="N22" s="44">
        <f>COUNTIF($AI$50:$AI$396,"=4")</f>
        <v>0</v>
      </c>
      <c r="O22" s="42">
        <f>COUNTIF($AH$50:$AH$396,"=0")</f>
        <v>2</v>
      </c>
      <c r="P22" s="43">
        <f>COUNTIF($AH$50:$AH$396,"=1")</f>
        <v>0</v>
      </c>
      <c r="Q22" s="43">
        <f>COUNTIF($AH$50:$AH$396,"=2")</f>
        <v>0</v>
      </c>
      <c r="R22" s="43">
        <f>COUNTIF($AH$50:$AH$396,"=3")</f>
        <v>2</v>
      </c>
      <c r="S22" s="44">
        <f>COUNTIF($AH$50:$AH$396,"=4")</f>
        <v>1</v>
      </c>
      <c r="T22" s="42" t="s">
        <v>1558</v>
      </c>
      <c r="U22" s="43" t="s">
        <v>1559</v>
      </c>
      <c r="V22" s="43" t="s">
        <v>1560</v>
      </c>
      <c r="W22" s="43" t="s">
        <v>1561</v>
      </c>
      <c r="X22" s="44" t="s">
        <v>1562</v>
      </c>
      <c r="Y22" s="42">
        <f>COUNTIF($AH$50:$AI$396,"=0")</f>
        <v>2</v>
      </c>
      <c r="Z22" s="43">
        <f>COUNTIF($AH$50:$AI$396,"=1")</f>
        <v>0</v>
      </c>
      <c r="AA22" s="43">
        <f>COUNTIF($AH$50:$AI$396,"=2")</f>
        <v>0</v>
      </c>
      <c r="AB22" s="43">
        <f>COUNTIF($AH$50:$AI$396,"=3")</f>
        <v>2</v>
      </c>
      <c r="AC22" s="44">
        <f>COUNTIF($AH$50:$AI$396,"=4")</f>
        <v>1</v>
      </c>
      <c r="AD22" s="39"/>
      <c r="AE22" s="40"/>
      <c r="AF22" s="41"/>
      <c r="AG22" s="10">
        <f t="shared" si="1"/>
        <v>5</v>
      </c>
      <c r="AH22" s="71">
        <f t="shared" si="2"/>
        <v>0</v>
      </c>
      <c r="AI22" s="71">
        <f t="shared" si="3"/>
        <v>0</v>
      </c>
    </row>
    <row r="23" spans="1:35" s="10" customFormat="1" ht="27.75" customHeight="1" x14ac:dyDescent="0.25">
      <c r="A23" s="72" t="s">
        <v>803</v>
      </c>
      <c r="B23" s="38" t="s">
        <v>804</v>
      </c>
      <c r="C23" s="32" t="s">
        <v>805</v>
      </c>
      <c r="D23" s="45">
        <f t="shared" si="0"/>
        <v>6</v>
      </c>
      <c r="E23" s="45" t="s">
        <v>806</v>
      </c>
      <c r="F23" s="46" t="s">
        <v>807</v>
      </c>
      <c r="G23" s="46" t="s">
        <v>808</v>
      </c>
      <c r="H23" s="46" t="s">
        <v>809</v>
      </c>
      <c r="I23" s="47" t="s">
        <v>810</v>
      </c>
      <c r="J23" s="45" t="s">
        <v>811</v>
      </c>
      <c r="K23" s="46" t="s">
        <v>812</v>
      </c>
      <c r="L23" s="46" t="s">
        <v>813</v>
      </c>
      <c r="M23" s="46" t="s">
        <v>814</v>
      </c>
      <c r="N23" s="47" t="s">
        <v>815</v>
      </c>
      <c r="O23" s="45" t="s">
        <v>816</v>
      </c>
      <c r="P23" s="46" t="s">
        <v>817</v>
      </c>
      <c r="Q23" s="46" t="s">
        <v>818</v>
      </c>
      <c r="R23" s="46" t="s">
        <v>819</v>
      </c>
      <c r="S23" s="47" t="s">
        <v>820</v>
      </c>
      <c r="T23" s="45">
        <f>COUNTIF($AJ$50:$AJ$396,"=0")</f>
        <v>0</v>
      </c>
      <c r="U23" s="46">
        <f>COUNTIF($AJ$50:$AJ$396,"=1")</f>
        <v>0</v>
      </c>
      <c r="V23" s="46">
        <f>COUNTIF($AJ$50:$AJ$396,"=2")</f>
        <v>1</v>
      </c>
      <c r="W23" s="46">
        <f>COUNTIF($AJ$50:$AJ$396,"=3")</f>
        <v>3</v>
      </c>
      <c r="X23" s="47">
        <f>COUNTIF($AJ$50:$AJ$396,"=4")</f>
        <v>2</v>
      </c>
      <c r="Y23" s="45">
        <f>COUNTIF($AJ$50:$AJ$396,"=0")</f>
        <v>0</v>
      </c>
      <c r="Z23" s="46">
        <f>COUNTIF($AJ$50:$AJ$396,"=1")</f>
        <v>0</v>
      </c>
      <c r="AA23" s="46">
        <f>COUNTIF($AJ$50:$AJ$396,"=2")</f>
        <v>1</v>
      </c>
      <c r="AB23" s="46">
        <f>COUNTIF($AJ$50:$AJ$396,"=3")</f>
        <v>3</v>
      </c>
      <c r="AC23" s="47">
        <f>COUNTIF($AJ$50:$AJ$396,"=4")</f>
        <v>2</v>
      </c>
      <c r="AD23" s="48"/>
      <c r="AE23" s="46"/>
      <c r="AF23" s="49"/>
      <c r="AG23" s="10">
        <f t="shared" si="1"/>
        <v>6</v>
      </c>
      <c r="AH23" s="71">
        <f t="shared" si="2"/>
        <v>0</v>
      </c>
      <c r="AI23" s="71">
        <f t="shared" si="3"/>
        <v>0</v>
      </c>
    </row>
    <row r="24" spans="1:35" ht="27.75" customHeight="1" x14ac:dyDescent="0.25">
      <c r="A24" s="72"/>
      <c r="B24" s="20" t="s">
        <v>821</v>
      </c>
      <c r="C24" s="21" t="s">
        <v>822</v>
      </c>
      <c r="D24" s="50">
        <f t="shared" si="0"/>
        <v>6</v>
      </c>
      <c r="E24" s="50" t="s">
        <v>823</v>
      </c>
      <c r="F24" s="2" t="s">
        <v>824</v>
      </c>
      <c r="G24" s="2" t="s">
        <v>825</v>
      </c>
      <c r="H24" s="2" t="s">
        <v>826</v>
      </c>
      <c r="I24" s="3" t="s">
        <v>827</v>
      </c>
      <c r="J24" s="50" t="s">
        <v>828</v>
      </c>
      <c r="K24" s="2" t="s">
        <v>829</v>
      </c>
      <c r="L24" s="2" t="s">
        <v>830</v>
      </c>
      <c r="M24" s="2" t="s">
        <v>831</v>
      </c>
      <c r="N24" s="3" t="s">
        <v>832</v>
      </c>
      <c r="O24" s="50">
        <f>COUNTIF($AL$50:$AL$396,"=0")</f>
        <v>0</v>
      </c>
      <c r="P24" s="2">
        <f>COUNTIF($AL$50:$AL$396,"=1")</f>
        <v>0</v>
      </c>
      <c r="Q24" s="2">
        <f>COUNTIF($AL$50:$AL$396,"=2")</f>
        <v>0</v>
      </c>
      <c r="R24" s="2">
        <f>COUNTIF($AL$50:$AL$396,"=3")</f>
        <v>0</v>
      </c>
      <c r="S24" s="3">
        <f>COUNTIF($AL$50:$AL$396,"=4")</f>
        <v>0</v>
      </c>
      <c r="T24" s="50">
        <f>COUNTIF($AK$50:$AK$396,"=0")</f>
        <v>0</v>
      </c>
      <c r="U24" s="2">
        <f>COUNTIF($AK$50:$AK$396,"=1")</f>
        <v>1</v>
      </c>
      <c r="V24" s="2">
        <f>COUNTIF($AK$50:$AK$396,"=2")</f>
        <v>1</v>
      </c>
      <c r="W24" s="2">
        <f>COUNTIF($AK$50:$AK$396,"=3")</f>
        <v>3</v>
      </c>
      <c r="X24" s="3">
        <f>COUNTIF($AK$50:$AK$396,"=4")</f>
        <v>1</v>
      </c>
      <c r="Y24" s="50">
        <f>COUNTIF($AK$50:$AL$396,"=0")</f>
        <v>0</v>
      </c>
      <c r="Z24" s="2">
        <f>COUNTIF($AK$50:$AL$396,"=1")</f>
        <v>1</v>
      </c>
      <c r="AA24" s="2">
        <f>COUNTIF($AK$50:$AL$396,"=2")</f>
        <v>1</v>
      </c>
      <c r="AB24" s="2">
        <f>COUNTIF($AK$50:$AL$396,"=3")</f>
        <v>3</v>
      </c>
      <c r="AC24" s="3">
        <f>COUNTIF($AK$50:$AL$396,"=4")</f>
        <v>1</v>
      </c>
      <c r="AD24" s="26"/>
      <c r="AE24" s="2"/>
      <c r="AF24" s="51"/>
      <c r="AG24" s="10">
        <f t="shared" si="1"/>
        <v>6</v>
      </c>
      <c r="AH24" s="71">
        <f t="shared" si="2"/>
        <v>0</v>
      </c>
      <c r="AI24" s="71">
        <f t="shared" si="3"/>
        <v>0</v>
      </c>
    </row>
    <row r="25" spans="1:35" ht="27.75" customHeight="1" x14ac:dyDescent="0.25">
      <c r="A25" s="72"/>
      <c r="B25" s="20" t="s">
        <v>833</v>
      </c>
      <c r="C25" s="21" t="s">
        <v>834</v>
      </c>
      <c r="D25" s="52">
        <f t="shared" si="0"/>
        <v>6</v>
      </c>
      <c r="E25" s="52" t="s">
        <v>835</v>
      </c>
      <c r="F25" s="9" t="s">
        <v>836</v>
      </c>
      <c r="G25" s="9" t="s">
        <v>837</v>
      </c>
      <c r="H25" s="9" t="s">
        <v>838</v>
      </c>
      <c r="I25" s="16" t="s">
        <v>839</v>
      </c>
      <c r="J25" s="52" t="s">
        <v>840</v>
      </c>
      <c r="K25" s="9" t="s">
        <v>841</v>
      </c>
      <c r="L25" s="9" t="s">
        <v>842</v>
      </c>
      <c r="M25" s="9" t="s">
        <v>843</v>
      </c>
      <c r="N25" s="16" t="s">
        <v>844</v>
      </c>
      <c r="O25" s="52">
        <f>COUNTIF($AN$50:$AN$396,"=0")</f>
        <v>0</v>
      </c>
      <c r="P25" s="9">
        <f>COUNTIF($AN$50:$AN$396,"=1")</f>
        <v>0</v>
      </c>
      <c r="Q25" s="9">
        <f>COUNTIF($AN$50:$AN$396,"=2")</f>
        <v>0</v>
      </c>
      <c r="R25" s="9">
        <f>COUNTIF($AN$50:$AN$396,"=3")</f>
        <v>0</v>
      </c>
      <c r="S25" s="16">
        <f>COUNTIF($AN$50:$AN$396,"=4")</f>
        <v>0</v>
      </c>
      <c r="T25" s="52">
        <f>COUNTIF($AM$50:$AM$396,"=0")</f>
        <v>0</v>
      </c>
      <c r="U25" s="9">
        <f>COUNTIF($AM$50:$AM$396,"=1")</f>
        <v>1</v>
      </c>
      <c r="V25" s="9">
        <f>COUNTIF($AM$50:$AM$396,"=2")</f>
        <v>1</v>
      </c>
      <c r="W25" s="9">
        <f>COUNTIF($AM$50:$AM$396,"=3")</f>
        <v>2</v>
      </c>
      <c r="X25" s="16">
        <f>COUNTIF($AM$50:$AM$396,"=4")</f>
        <v>2</v>
      </c>
      <c r="Y25" s="52">
        <f>COUNTIF($AM$50:$AN$396,"=0")</f>
        <v>0</v>
      </c>
      <c r="Z25" s="9">
        <f>COUNTIF($AM$50:$AN$396,"=1")</f>
        <v>1</v>
      </c>
      <c r="AA25" s="9">
        <f>COUNTIF($AM$50:$AN$396,"=2")</f>
        <v>1</v>
      </c>
      <c r="AB25" s="9">
        <f>COUNTIF($AM$50:$AN$396,"=3")</f>
        <v>2</v>
      </c>
      <c r="AC25" s="16">
        <f>COUNTIF($AM$50:$AN$396,"=4")</f>
        <v>2</v>
      </c>
      <c r="AD25" s="27"/>
      <c r="AE25" s="9"/>
      <c r="AF25" s="53"/>
      <c r="AG25" s="10">
        <f t="shared" si="1"/>
        <v>6</v>
      </c>
      <c r="AH25" s="71">
        <f t="shared" si="2"/>
        <v>0</v>
      </c>
      <c r="AI25" s="71">
        <f t="shared" si="3"/>
        <v>0</v>
      </c>
    </row>
    <row r="26" spans="1:35" ht="27.75" customHeight="1" x14ac:dyDescent="0.25">
      <c r="A26" s="72"/>
      <c r="B26" s="20" t="s">
        <v>845</v>
      </c>
      <c r="C26" s="21" t="s">
        <v>846</v>
      </c>
      <c r="D26" s="50">
        <f t="shared" si="0"/>
        <v>6</v>
      </c>
      <c r="E26" s="50" t="s">
        <v>847</v>
      </c>
      <c r="F26" s="2" t="s">
        <v>848</v>
      </c>
      <c r="G26" s="2" t="s">
        <v>849</v>
      </c>
      <c r="H26" s="2" t="s">
        <v>850</v>
      </c>
      <c r="I26" s="3" t="s">
        <v>851</v>
      </c>
      <c r="J26" s="50" t="s">
        <v>852</v>
      </c>
      <c r="K26" s="2" t="s">
        <v>853</v>
      </c>
      <c r="L26" s="2" t="s">
        <v>854</v>
      </c>
      <c r="M26" s="2" t="s">
        <v>855</v>
      </c>
      <c r="N26" s="3" t="s">
        <v>856</v>
      </c>
      <c r="O26" s="50" t="s">
        <v>857</v>
      </c>
      <c r="P26" s="2" t="s">
        <v>858</v>
      </c>
      <c r="Q26" s="2" t="s">
        <v>859</v>
      </c>
      <c r="R26" s="2" t="s">
        <v>860</v>
      </c>
      <c r="S26" s="3" t="s">
        <v>861</v>
      </c>
      <c r="T26" s="50">
        <f>COUNTIF($AO$50:$AO$396,"=0")</f>
        <v>1</v>
      </c>
      <c r="U26" s="2">
        <f>COUNTIF($AO$50:$AO$396,"=1")</f>
        <v>2</v>
      </c>
      <c r="V26" s="2">
        <f>COUNTIF($AO$50:$AO$396,"=2")</f>
        <v>0</v>
      </c>
      <c r="W26" s="2">
        <f>COUNTIF($AO$50:$AO$396,"=3")</f>
        <v>2</v>
      </c>
      <c r="X26" s="3">
        <f>COUNTIF($AO$50:$AO$396,"=4")</f>
        <v>1</v>
      </c>
      <c r="Y26" s="50">
        <f>COUNTIF($AO$50:$AO$396,"=0")</f>
        <v>1</v>
      </c>
      <c r="Z26" s="2">
        <f>COUNTIF($AO$50:$AO$396,"=1")</f>
        <v>2</v>
      </c>
      <c r="AA26" s="2">
        <f>COUNTIF($AO$50:$AO$396,"=2")</f>
        <v>0</v>
      </c>
      <c r="AB26" s="2">
        <f>COUNTIF($AO$50:$AO$396,"=3")</f>
        <v>2</v>
      </c>
      <c r="AC26" s="3">
        <f>COUNTIF($AO$50:$AO$396,"=4")</f>
        <v>1</v>
      </c>
      <c r="AD26" s="26"/>
      <c r="AE26" s="2"/>
      <c r="AF26" s="51"/>
      <c r="AG26" s="10">
        <f t="shared" si="1"/>
        <v>6</v>
      </c>
      <c r="AH26" s="71">
        <f t="shared" si="2"/>
        <v>0</v>
      </c>
      <c r="AI26" s="71">
        <f t="shared" si="3"/>
        <v>0</v>
      </c>
    </row>
    <row r="27" spans="1:35" ht="27.75" customHeight="1" x14ac:dyDescent="0.25">
      <c r="A27" s="72"/>
      <c r="B27" s="20" t="s">
        <v>862</v>
      </c>
      <c r="C27" s="21" t="s">
        <v>863</v>
      </c>
      <c r="D27" s="52">
        <f t="shared" si="0"/>
        <v>5</v>
      </c>
      <c r="E27" s="52" t="s">
        <v>864</v>
      </c>
      <c r="F27" s="9" t="s">
        <v>865</v>
      </c>
      <c r="G27" s="9" t="s">
        <v>866</v>
      </c>
      <c r="H27" s="9" t="s">
        <v>867</v>
      </c>
      <c r="I27" s="16" t="s">
        <v>868</v>
      </c>
      <c r="J27" s="52" t="s">
        <v>869</v>
      </c>
      <c r="K27" s="9" t="s">
        <v>870</v>
      </c>
      <c r="L27" s="9" t="s">
        <v>871</v>
      </c>
      <c r="M27" s="9" t="s">
        <v>872</v>
      </c>
      <c r="N27" s="16" t="s">
        <v>873</v>
      </c>
      <c r="O27" s="52">
        <f>COUNTIF($AQ$50:$AQ$396,"=0")</f>
        <v>0</v>
      </c>
      <c r="P27" s="9">
        <f>COUNTIF($AQ$50:$AQ$396,"=1")</f>
        <v>0</v>
      </c>
      <c r="Q27" s="9">
        <f>COUNTIF($AQ$50:$AQ$396,"=2")</f>
        <v>0</v>
      </c>
      <c r="R27" s="9">
        <f>COUNTIF($AQ$50:$AQ$396,"=3")</f>
        <v>0</v>
      </c>
      <c r="S27" s="16">
        <f>COUNTIF($AQ$50:$AQ$396,"=4")</f>
        <v>0</v>
      </c>
      <c r="T27" s="52">
        <f>COUNTIF($AP$50:$AP$396,"=0")</f>
        <v>1</v>
      </c>
      <c r="U27" s="9">
        <f>COUNTIF($AP$50:$AP$396,"=1")</f>
        <v>1</v>
      </c>
      <c r="V27" s="9">
        <f>COUNTIF($AP$50:$AP$396,"=2")</f>
        <v>1</v>
      </c>
      <c r="W27" s="9">
        <f>COUNTIF($AP$50:$AP$396,"=3")</f>
        <v>1</v>
      </c>
      <c r="X27" s="16">
        <f>COUNTIF($AP$50:$AP$396,"=4")</f>
        <v>1</v>
      </c>
      <c r="Y27" s="52">
        <f>COUNTIF($AP$50:$AQ$396,"=0")</f>
        <v>1</v>
      </c>
      <c r="Z27" s="9">
        <f>COUNTIF($AP$50:$AQ$396,"=1")</f>
        <v>1</v>
      </c>
      <c r="AA27" s="9">
        <f>COUNTIF($AP$50:$AQ$396,"=2")</f>
        <v>1</v>
      </c>
      <c r="AB27" s="9">
        <f>COUNTIF($AP$50:$AQ$396,"=3")</f>
        <v>1</v>
      </c>
      <c r="AC27" s="16">
        <f>COUNTIF($AP$50:$AQ$396,"=4")</f>
        <v>1</v>
      </c>
      <c r="AD27" s="27"/>
      <c r="AE27" s="9"/>
      <c r="AF27" s="53"/>
      <c r="AG27" s="10">
        <f t="shared" si="1"/>
        <v>5</v>
      </c>
      <c r="AH27" s="71">
        <f t="shared" si="2"/>
        <v>0</v>
      </c>
      <c r="AI27" s="71">
        <f t="shared" si="3"/>
        <v>0</v>
      </c>
    </row>
    <row r="28" spans="1:35" ht="27.75" customHeight="1" x14ac:dyDescent="0.25">
      <c r="A28" s="72"/>
      <c r="B28" s="20" t="s">
        <v>874</v>
      </c>
      <c r="C28" s="21" t="s">
        <v>875</v>
      </c>
      <c r="D28" s="54">
        <f t="shared" si="0"/>
        <v>6</v>
      </c>
      <c r="E28" s="54" t="s">
        <v>876</v>
      </c>
      <c r="F28" s="29" t="s">
        <v>877</v>
      </c>
      <c r="G28" s="29" t="s">
        <v>878</v>
      </c>
      <c r="H28" s="29" t="s">
        <v>879</v>
      </c>
      <c r="I28" s="30" t="s">
        <v>880</v>
      </c>
      <c r="J28" s="54" t="s">
        <v>881</v>
      </c>
      <c r="K28" s="29" t="s">
        <v>882</v>
      </c>
      <c r="L28" s="29" t="s">
        <v>883</v>
      </c>
      <c r="M28" s="29" t="s">
        <v>884</v>
      </c>
      <c r="N28" s="30" t="s">
        <v>885</v>
      </c>
      <c r="O28" s="54" t="s">
        <v>886</v>
      </c>
      <c r="P28" s="29" t="s">
        <v>887</v>
      </c>
      <c r="Q28" s="29" t="s">
        <v>888</v>
      </c>
      <c r="R28" s="29" t="s">
        <v>889</v>
      </c>
      <c r="S28" s="30" t="s">
        <v>890</v>
      </c>
      <c r="T28" s="54">
        <f>COUNTIF($AR$50:$AR$396,"=0")</f>
        <v>0</v>
      </c>
      <c r="U28" s="29">
        <f>COUNTIF($AR$50:$AR$396,"=1")</f>
        <v>2</v>
      </c>
      <c r="V28" s="29">
        <f>COUNTIF($AR$50:$AR$396,"=2")</f>
        <v>0</v>
      </c>
      <c r="W28" s="29">
        <f>COUNTIF($AR$50:$AR$396,"=3")</f>
        <v>2</v>
      </c>
      <c r="X28" s="30">
        <f>COUNTIF($AR$50:$AR$396,"=4")</f>
        <v>2</v>
      </c>
      <c r="Y28" s="54">
        <f>COUNTIF($AR$50:$AR$396,"=0")</f>
        <v>0</v>
      </c>
      <c r="Z28" s="29">
        <f>COUNTIF($AR$50:$AR$396,"=1")</f>
        <v>2</v>
      </c>
      <c r="AA28" s="29">
        <f>COUNTIF($AR$50:$AR$396,"=2")</f>
        <v>0</v>
      </c>
      <c r="AB28" s="29">
        <f>COUNTIF($AR$50:$AR$396,"=3")</f>
        <v>2</v>
      </c>
      <c r="AC28" s="30">
        <f>COUNTIF($AR$50:$AR$396,"=4")</f>
        <v>2</v>
      </c>
      <c r="AD28" s="28"/>
      <c r="AE28" s="29"/>
      <c r="AF28" s="55"/>
      <c r="AG28" s="10">
        <f t="shared" si="1"/>
        <v>6</v>
      </c>
      <c r="AH28" s="71">
        <f t="shared" si="2"/>
        <v>0</v>
      </c>
      <c r="AI28" s="71">
        <f t="shared" si="3"/>
        <v>0</v>
      </c>
    </row>
    <row r="29" spans="1:35" ht="27.75" customHeight="1" x14ac:dyDescent="0.25">
      <c r="A29" s="72"/>
      <c r="B29" s="20" t="s">
        <v>891</v>
      </c>
      <c r="C29" s="21" t="s">
        <v>892</v>
      </c>
      <c r="D29" s="56">
        <f t="shared" si="0"/>
        <v>6</v>
      </c>
      <c r="E29" s="56" t="s">
        <v>893</v>
      </c>
      <c r="F29" s="18" t="s">
        <v>894</v>
      </c>
      <c r="G29" s="18" t="s">
        <v>895</v>
      </c>
      <c r="H29" s="18" t="s">
        <v>896</v>
      </c>
      <c r="I29" s="19" t="s">
        <v>897</v>
      </c>
      <c r="J29" s="56" t="s">
        <v>898</v>
      </c>
      <c r="K29" s="18" t="s">
        <v>899</v>
      </c>
      <c r="L29" s="18" t="s">
        <v>900</v>
      </c>
      <c r="M29" s="18" t="s">
        <v>901</v>
      </c>
      <c r="N29" s="19" t="s">
        <v>902</v>
      </c>
      <c r="O29" s="56">
        <f>COUNTIF($AT$50:$AT$396,"=0")</f>
        <v>0</v>
      </c>
      <c r="P29" s="18">
        <f>COUNTIF($AT$50:$AT$396,"=1")</f>
        <v>0</v>
      </c>
      <c r="Q29" s="18">
        <f>COUNTIF($AT$50:$AT$396,"=2")</f>
        <v>0</v>
      </c>
      <c r="R29" s="18">
        <f>COUNTIF($AT$50:$AT$396,"=3")</f>
        <v>0</v>
      </c>
      <c r="S29" s="19">
        <f>COUNTIF($AT$50:$AT$396,"=4")</f>
        <v>0</v>
      </c>
      <c r="T29" s="56">
        <f>COUNTIF($AS$50:$AS$396,"=0")</f>
        <v>0</v>
      </c>
      <c r="U29" s="18">
        <f>COUNTIF($AS$50:$AS$396,"=1")</f>
        <v>1</v>
      </c>
      <c r="V29" s="18">
        <f>COUNTIF($AS$50:$AS$396,"=2")</f>
        <v>1</v>
      </c>
      <c r="W29" s="18">
        <f>COUNTIF($AS$50:$AS$396,"=3")</f>
        <v>2</v>
      </c>
      <c r="X29" s="19">
        <f>COUNTIF($AS$50:$AS$396,"=4")</f>
        <v>2</v>
      </c>
      <c r="Y29" s="56">
        <f>COUNTIF($AS$50:$AT$396,"=0")</f>
        <v>0</v>
      </c>
      <c r="Z29" s="18">
        <f>COUNTIF($AS$50:$AT$396,"=1")</f>
        <v>1</v>
      </c>
      <c r="AA29" s="18">
        <f>COUNTIF($AS$50:$AT$396,"=2")</f>
        <v>1</v>
      </c>
      <c r="AB29" s="18">
        <f>COUNTIF($AS$50:$AT$396,"=3")</f>
        <v>2</v>
      </c>
      <c r="AC29" s="19">
        <f>COUNTIF($AS$50:$AT$396,"=4")</f>
        <v>2</v>
      </c>
      <c r="AD29" s="31"/>
      <c r="AE29" s="18"/>
      <c r="AF29" s="57"/>
      <c r="AG29" s="10">
        <f t="shared" si="1"/>
        <v>6</v>
      </c>
      <c r="AH29" s="71">
        <f t="shared" si="2"/>
        <v>0</v>
      </c>
      <c r="AI29" s="71">
        <f t="shared" si="3"/>
        <v>0</v>
      </c>
    </row>
    <row r="30" spans="1:35" ht="27.75" customHeight="1" x14ac:dyDescent="0.25">
      <c r="A30" s="72"/>
      <c r="B30" s="20" t="s">
        <v>903</v>
      </c>
      <c r="C30" s="21" t="s">
        <v>904</v>
      </c>
      <c r="D30" s="54">
        <f t="shared" si="0"/>
        <v>6</v>
      </c>
      <c r="E30" s="54" t="s">
        <v>905</v>
      </c>
      <c r="F30" s="29" t="s">
        <v>906</v>
      </c>
      <c r="G30" s="29" t="s">
        <v>907</v>
      </c>
      <c r="H30" s="29" t="s">
        <v>908</v>
      </c>
      <c r="I30" s="30" t="s">
        <v>909</v>
      </c>
      <c r="J30" s="54" t="s">
        <v>910</v>
      </c>
      <c r="K30" s="29" t="s">
        <v>911</v>
      </c>
      <c r="L30" s="29" t="s">
        <v>912</v>
      </c>
      <c r="M30" s="29" t="s">
        <v>913</v>
      </c>
      <c r="N30" s="30" t="s">
        <v>914</v>
      </c>
      <c r="O30" s="54">
        <f>COUNTIF($AV$50:$AV$396,"=0")</f>
        <v>0</v>
      </c>
      <c r="P30" s="29">
        <f>COUNTIF($AV$50:$AV$396,"=1")</f>
        <v>0</v>
      </c>
      <c r="Q30" s="29">
        <f>COUNTIF($AV$50:$AV$396,"=2")</f>
        <v>0</v>
      </c>
      <c r="R30" s="29">
        <f>COUNTIF($AV$50:$AV$396,"=3")</f>
        <v>0</v>
      </c>
      <c r="S30" s="30">
        <f>COUNTIF($AV$50:$AV$396,"=4")</f>
        <v>0</v>
      </c>
      <c r="T30" s="54">
        <f>COUNTIF($AU$50:$AU$396,"=0")</f>
        <v>1</v>
      </c>
      <c r="U30" s="29">
        <f>COUNTIF($AU$50:$AU$396,"=1")</f>
        <v>0</v>
      </c>
      <c r="V30" s="29">
        <f>COUNTIF($AU$50:$AU$396,"=2")</f>
        <v>1</v>
      </c>
      <c r="W30" s="29">
        <f>COUNTIF($AU$50:$AU$396,"=3")</f>
        <v>1</v>
      </c>
      <c r="X30" s="30">
        <f>COUNTIF($AU$50:$AU$396,"=4")</f>
        <v>3</v>
      </c>
      <c r="Y30" s="54">
        <f>COUNTIF($AU$50:$AV$396,"=0")</f>
        <v>1</v>
      </c>
      <c r="Z30" s="29">
        <f>COUNTIF($AU$50:$AV$396,"=1")</f>
        <v>0</v>
      </c>
      <c r="AA30" s="29">
        <f>COUNTIF($AU$50:$AV$396,"=2")</f>
        <v>1</v>
      </c>
      <c r="AB30" s="29">
        <f>COUNTIF($AU$50:$AV$396,"=3")</f>
        <v>1</v>
      </c>
      <c r="AC30" s="30">
        <f>COUNTIF($AU$50:$AV$396,"=4")</f>
        <v>3</v>
      </c>
      <c r="AD30" s="28"/>
      <c r="AE30" s="29"/>
      <c r="AF30" s="55"/>
      <c r="AG30" s="10">
        <f t="shared" si="1"/>
        <v>6</v>
      </c>
      <c r="AH30" s="71">
        <f t="shared" si="2"/>
        <v>0</v>
      </c>
      <c r="AI30" s="71">
        <f t="shared" si="3"/>
        <v>0</v>
      </c>
    </row>
    <row r="31" spans="1:35" ht="27.75" customHeight="1" x14ac:dyDescent="0.25">
      <c r="A31" s="72"/>
      <c r="B31" s="20" t="s">
        <v>915</v>
      </c>
      <c r="C31" s="21" t="s">
        <v>916</v>
      </c>
      <c r="D31" s="52">
        <f t="shared" si="0"/>
        <v>6</v>
      </c>
      <c r="E31" s="52" t="s">
        <v>917</v>
      </c>
      <c r="F31" s="9" t="s">
        <v>918</v>
      </c>
      <c r="G31" s="9" t="s">
        <v>919</v>
      </c>
      <c r="H31" s="9" t="s">
        <v>920</v>
      </c>
      <c r="I31" s="16" t="s">
        <v>921</v>
      </c>
      <c r="J31" s="52" t="s">
        <v>922</v>
      </c>
      <c r="K31" s="9" t="s">
        <v>923</v>
      </c>
      <c r="L31" s="9" t="s">
        <v>924</v>
      </c>
      <c r="M31" s="9" t="s">
        <v>925</v>
      </c>
      <c r="N31" s="16" t="s">
        <v>926</v>
      </c>
      <c r="O31" s="52">
        <f>COUNTIF($AX$50:$AX$396,"=0")</f>
        <v>0</v>
      </c>
      <c r="P31" s="9">
        <f>COUNTIF($AX$50:$AX$396,"=1")</f>
        <v>0</v>
      </c>
      <c r="Q31" s="9">
        <f>COUNTIF($AX$50:$AX$396,"=2")</f>
        <v>0</v>
      </c>
      <c r="R31" s="9">
        <f>COUNTIF($AX$50:$AX$396,"=3")</f>
        <v>0</v>
      </c>
      <c r="S31" s="16">
        <f>COUNTIF($AX$50:$AX$396,"=4")</f>
        <v>0</v>
      </c>
      <c r="T31" s="52">
        <f>COUNTIF($AW$50:$AW$396,"=0")</f>
        <v>1</v>
      </c>
      <c r="U31" s="9">
        <f>COUNTIF($AW$50:$AW$396,"=1")</f>
        <v>1</v>
      </c>
      <c r="V31" s="9">
        <f>COUNTIF($AW$50:$AW$396,"=2")</f>
        <v>1</v>
      </c>
      <c r="W31" s="9">
        <f>COUNTIF($AW$50:$AW$396,"=3")</f>
        <v>1</v>
      </c>
      <c r="X31" s="16">
        <f>COUNTIF($AW$50:$AW$396,"=4")</f>
        <v>2</v>
      </c>
      <c r="Y31" s="52">
        <f>COUNTIF($AW$50:$AX$396,"=0")</f>
        <v>1</v>
      </c>
      <c r="Z31" s="9">
        <f>COUNTIF($AW$50:$AX$396,"=1")</f>
        <v>1</v>
      </c>
      <c r="AA31" s="9">
        <f>COUNTIF($AW$50:$AX$396,"=2")</f>
        <v>1</v>
      </c>
      <c r="AB31" s="9">
        <f>COUNTIF($AW$50:$AX$396,"=3")</f>
        <v>1</v>
      </c>
      <c r="AC31" s="16">
        <f>COUNTIF($AW$50:$AX$396,"=4")</f>
        <v>2</v>
      </c>
      <c r="AD31" s="27"/>
      <c r="AE31" s="9"/>
      <c r="AF31" s="53"/>
      <c r="AG31" s="10">
        <f t="shared" si="1"/>
        <v>6</v>
      </c>
      <c r="AH31" s="71">
        <f t="shared" si="2"/>
        <v>0</v>
      </c>
      <c r="AI31" s="71">
        <f t="shared" si="3"/>
        <v>0</v>
      </c>
    </row>
    <row r="32" spans="1:35" ht="27.75" customHeight="1" x14ac:dyDescent="0.25">
      <c r="A32" s="72"/>
      <c r="B32" s="20" t="s">
        <v>927</v>
      </c>
      <c r="C32" s="21" t="s">
        <v>928</v>
      </c>
      <c r="D32" s="50">
        <f t="shared" si="0"/>
        <v>6</v>
      </c>
      <c r="E32" s="50" t="s">
        <v>929</v>
      </c>
      <c r="F32" s="2" t="s">
        <v>930</v>
      </c>
      <c r="G32" s="2" t="s">
        <v>931</v>
      </c>
      <c r="H32" s="2" t="s">
        <v>932</v>
      </c>
      <c r="I32" s="3" t="s">
        <v>933</v>
      </c>
      <c r="J32" s="50" t="s">
        <v>934</v>
      </c>
      <c r="K32" s="2" t="s">
        <v>935</v>
      </c>
      <c r="L32" s="2" t="s">
        <v>936</v>
      </c>
      <c r="M32" s="2" t="s">
        <v>937</v>
      </c>
      <c r="N32" s="3" t="s">
        <v>938</v>
      </c>
      <c r="O32" s="50">
        <f>COUNTIF($AZ$50:$AZ$396,"=0")</f>
        <v>0</v>
      </c>
      <c r="P32" s="2">
        <f>COUNTIF($AZ$50:$AZ$396,"=1")</f>
        <v>0</v>
      </c>
      <c r="Q32" s="2">
        <f>COUNTIF($AZ$50:$AZ$396,"=2")</f>
        <v>0</v>
      </c>
      <c r="R32" s="2">
        <f>COUNTIF($AZ$50:$AZ$396,"=3")</f>
        <v>0</v>
      </c>
      <c r="S32" s="3">
        <f>COUNTIF($AZ$50:$AZ$396,"=4")</f>
        <v>0</v>
      </c>
      <c r="T32" s="50">
        <f>COUNTIF($AY$50:$AY$396,"=0")</f>
        <v>1</v>
      </c>
      <c r="U32" s="2">
        <f>COUNTIF($AY$50:$AY$396,"=1")</f>
        <v>1</v>
      </c>
      <c r="V32" s="2">
        <f>COUNTIF($AY$50:$AY$396,"=2")</f>
        <v>1</v>
      </c>
      <c r="W32" s="2">
        <f>COUNTIF($AY$50:$AY$396,"=3")</f>
        <v>2</v>
      </c>
      <c r="X32" s="3">
        <f>COUNTIF($AY$50:$AY$396,"=4")</f>
        <v>1</v>
      </c>
      <c r="Y32" s="50">
        <f>COUNTIF($AY$50:$AZ$396,"=0")</f>
        <v>1</v>
      </c>
      <c r="Z32" s="2">
        <f>COUNTIF($AY$50:$AZ$396,"=1")</f>
        <v>1</v>
      </c>
      <c r="AA32" s="2">
        <f>COUNTIF($AY$50:$AZ$396,"=2")</f>
        <v>1</v>
      </c>
      <c r="AB32" s="2">
        <f>COUNTIF($AY$50:$AZ$396,"=3")</f>
        <v>2</v>
      </c>
      <c r="AC32" s="3">
        <f>COUNTIF($AY$50:$AZ$396,"=4")</f>
        <v>1</v>
      </c>
      <c r="AD32" s="26"/>
      <c r="AE32" s="2"/>
      <c r="AF32" s="51"/>
      <c r="AG32" s="10">
        <f t="shared" si="1"/>
        <v>6</v>
      </c>
      <c r="AH32" s="71">
        <f t="shared" si="2"/>
        <v>0</v>
      </c>
      <c r="AI32" s="71">
        <f t="shared" si="3"/>
        <v>0</v>
      </c>
    </row>
    <row r="33" spans="1:35" ht="27.75" customHeight="1" x14ac:dyDescent="0.25">
      <c r="A33" s="72"/>
      <c r="B33" s="20" t="s">
        <v>939</v>
      </c>
      <c r="C33" s="21" t="s">
        <v>940</v>
      </c>
      <c r="D33" s="52">
        <f t="shared" si="0"/>
        <v>5</v>
      </c>
      <c r="E33" s="52" t="s">
        <v>941</v>
      </c>
      <c r="F33" s="9" t="s">
        <v>942</v>
      </c>
      <c r="G33" s="9" t="s">
        <v>943</v>
      </c>
      <c r="H33" s="9" t="s">
        <v>944</v>
      </c>
      <c r="I33" s="16" t="s">
        <v>945</v>
      </c>
      <c r="J33" s="52" t="s">
        <v>946</v>
      </c>
      <c r="K33" s="9" t="s">
        <v>947</v>
      </c>
      <c r="L33" s="9" t="s">
        <v>948</v>
      </c>
      <c r="M33" s="9" t="s">
        <v>949</v>
      </c>
      <c r="N33" s="16" t="s">
        <v>950</v>
      </c>
      <c r="O33" s="52">
        <f>COUNTIF($BB$50:$BB$396,"=0")</f>
        <v>0</v>
      </c>
      <c r="P33" s="9">
        <f>COUNTIF($BB$50:$BB$396,"=1")</f>
        <v>0</v>
      </c>
      <c r="Q33" s="9">
        <f>COUNTIF($BB$50:$BB$396,"=2")</f>
        <v>0</v>
      </c>
      <c r="R33" s="9">
        <f>COUNTIF($BB$50:$BB$396,"=3")</f>
        <v>0</v>
      </c>
      <c r="S33" s="16">
        <f>COUNTIF($BB$50:$BB$396,"=4")</f>
        <v>0</v>
      </c>
      <c r="T33" s="52">
        <f>COUNTIF($BA$50:$BA$396,"=0")</f>
        <v>1</v>
      </c>
      <c r="U33" s="9">
        <f>COUNTIF($BA$50:$BA$396,"=1")</f>
        <v>1</v>
      </c>
      <c r="V33" s="9">
        <f>COUNTIF($BA$50:$BA$396,"=2")</f>
        <v>0</v>
      </c>
      <c r="W33" s="9">
        <f>COUNTIF($BA$50:$BA$396,"=3")</f>
        <v>2</v>
      </c>
      <c r="X33" s="16">
        <f>COUNTIF($BA$50:$BA$396,"=4")</f>
        <v>1</v>
      </c>
      <c r="Y33" s="52">
        <f>COUNTIF($BA$50:$BB$396,"=0")</f>
        <v>1</v>
      </c>
      <c r="Z33" s="9">
        <f>COUNTIF($BA$50:$BB$396,"=1")</f>
        <v>1</v>
      </c>
      <c r="AA33" s="9">
        <f>COUNTIF($BA$50:$BB$396,"=2")</f>
        <v>0</v>
      </c>
      <c r="AB33" s="9">
        <f>COUNTIF($BA$50:$BB$396,"=3")</f>
        <v>2</v>
      </c>
      <c r="AC33" s="16">
        <f>COUNTIF($BA$50:$BB$396,"=4")</f>
        <v>1</v>
      </c>
      <c r="AD33" s="27"/>
      <c r="AE33" s="9"/>
      <c r="AF33" s="53"/>
      <c r="AG33" s="10">
        <f t="shared" si="1"/>
        <v>5</v>
      </c>
      <c r="AH33" s="71">
        <f t="shared" si="2"/>
        <v>0</v>
      </c>
      <c r="AI33" s="71">
        <f t="shared" si="3"/>
        <v>0</v>
      </c>
    </row>
    <row r="34" spans="1:35" ht="27.75" customHeight="1" thickBot="1" x14ac:dyDescent="0.3">
      <c r="A34" s="72"/>
      <c r="B34" s="20" t="s">
        <v>951</v>
      </c>
      <c r="C34" s="21" t="s">
        <v>952</v>
      </c>
      <c r="D34" s="58">
        <f t="shared" si="0"/>
        <v>4</v>
      </c>
      <c r="E34" s="58" t="s">
        <v>953</v>
      </c>
      <c r="F34" s="59" t="s">
        <v>954</v>
      </c>
      <c r="G34" s="59" t="s">
        <v>955</v>
      </c>
      <c r="H34" s="59" t="s">
        <v>956</v>
      </c>
      <c r="I34" s="60" t="s">
        <v>957</v>
      </c>
      <c r="J34" s="58">
        <f>COUNTIF($BC$50:$BC$396,"=0")</f>
        <v>1</v>
      </c>
      <c r="K34" s="59">
        <f>COUNTIF($BC$50:$BC$396,"=1")</f>
        <v>0</v>
      </c>
      <c r="L34" s="59">
        <f>COUNTIF($BC$50:$BC$396,"=2")</f>
        <v>0</v>
      </c>
      <c r="M34" s="59">
        <f>COUNTIF($BC$50:$BC$396,"=3")</f>
        <v>2</v>
      </c>
      <c r="N34" s="60">
        <f>COUNTIF($BC$50:$BC$396,"=4")</f>
        <v>1</v>
      </c>
      <c r="O34" s="58" t="s">
        <v>958</v>
      </c>
      <c r="P34" s="59" t="s">
        <v>959</v>
      </c>
      <c r="Q34" s="59" t="s">
        <v>960</v>
      </c>
      <c r="R34" s="59" t="s">
        <v>961</v>
      </c>
      <c r="S34" s="60" t="s">
        <v>962</v>
      </c>
      <c r="T34" s="58" t="s">
        <v>1563</v>
      </c>
      <c r="U34" s="59" t="s">
        <v>1564</v>
      </c>
      <c r="V34" s="59" t="s">
        <v>1565</v>
      </c>
      <c r="W34" s="59" t="s">
        <v>1566</v>
      </c>
      <c r="X34" s="60" t="s">
        <v>1567</v>
      </c>
      <c r="Y34" s="58">
        <f>COUNTIF($BC$50:$BC$396,"=0")</f>
        <v>1</v>
      </c>
      <c r="Z34" s="59">
        <f>COUNTIF($BC$50:$BC$396,"=1")</f>
        <v>0</v>
      </c>
      <c r="AA34" s="59">
        <f>COUNTIF($BC$50:$BC$396,"=2")</f>
        <v>0</v>
      </c>
      <c r="AB34" s="59">
        <f>COUNTIF($BC$50:$BC$396,"=3")</f>
        <v>2</v>
      </c>
      <c r="AC34" s="60">
        <f>COUNTIF($BC$50:$BC$396,"=4")</f>
        <v>1</v>
      </c>
      <c r="AD34" s="61"/>
      <c r="AE34" s="59"/>
      <c r="AF34" s="62"/>
      <c r="AG34" s="10">
        <f t="shared" si="1"/>
        <v>4</v>
      </c>
      <c r="AH34" s="71">
        <f t="shared" si="2"/>
        <v>0</v>
      </c>
      <c r="AI34" s="71">
        <f t="shared" si="3"/>
        <v>0</v>
      </c>
    </row>
    <row r="35" spans="1:35" ht="27.75" customHeight="1" x14ac:dyDescent="0.25">
      <c r="A35" s="72" t="s">
        <v>963</v>
      </c>
      <c r="B35" s="20" t="s">
        <v>964</v>
      </c>
      <c r="C35" s="21" t="s">
        <v>965</v>
      </c>
      <c r="D35" s="45">
        <f t="shared" si="0"/>
        <v>5</v>
      </c>
      <c r="E35" s="48" t="s">
        <v>966</v>
      </c>
      <c r="F35" s="46" t="s">
        <v>967</v>
      </c>
      <c r="G35" s="46" t="s">
        <v>968</v>
      </c>
      <c r="H35" s="46" t="s">
        <v>969</v>
      </c>
      <c r="I35" s="47" t="s">
        <v>970</v>
      </c>
      <c r="J35" s="45" t="s">
        <v>971</v>
      </c>
      <c r="K35" s="46" t="s">
        <v>972</v>
      </c>
      <c r="L35" s="46" t="s">
        <v>973</v>
      </c>
      <c r="M35" s="46" t="s">
        <v>974</v>
      </c>
      <c r="N35" s="47" t="s">
        <v>975</v>
      </c>
      <c r="O35" s="45">
        <f>COUNTIF($BE$50:$BE$396,"=0")</f>
        <v>0</v>
      </c>
      <c r="P35" s="46">
        <f>COUNTIF($BE$50:$BE$396,"=1")</f>
        <v>0</v>
      </c>
      <c r="Q35" s="46">
        <f>COUNTIF($BE$50:$BE$396,"=2")</f>
        <v>0</v>
      </c>
      <c r="R35" s="46">
        <f>COUNTIF($BE$50:$BE$396,"=3")</f>
        <v>0</v>
      </c>
      <c r="S35" s="47">
        <f>COUNTIF($BE$50:$BE$396,"=4")</f>
        <v>0</v>
      </c>
      <c r="T35" s="45">
        <f>COUNTIF($BD$50:$BD$396,"=0")</f>
        <v>1</v>
      </c>
      <c r="U35" s="46">
        <f>COUNTIF($BD$50:$BD$396,"=1")</f>
        <v>0</v>
      </c>
      <c r="V35" s="46">
        <f>COUNTIF($BD$50:$BD$396,"=2")</f>
        <v>1</v>
      </c>
      <c r="W35" s="46">
        <f>COUNTIF($BD$50:$BD$396,"=3")</f>
        <v>2</v>
      </c>
      <c r="X35" s="47">
        <f>COUNTIF($BD$50:$BD$396,"=4")</f>
        <v>1</v>
      </c>
      <c r="Y35" s="45">
        <f>COUNTIF($BD$50:$BE$396,"=0")</f>
        <v>1</v>
      </c>
      <c r="Z35" s="46">
        <f>COUNTIF($BD$50:$BE$396,"=1")</f>
        <v>0</v>
      </c>
      <c r="AA35" s="46">
        <f>COUNTIF($BD$50:$BE$396,"=2")</f>
        <v>1</v>
      </c>
      <c r="AB35" s="46">
        <f>COUNTIF($BD$50:$BE$396,"=3")</f>
        <v>2</v>
      </c>
      <c r="AC35" s="47">
        <f>COUNTIF($BD$50:$BE$396,"=4")</f>
        <v>1</v>
      </c>
      <c r="AD35" s="48"/>
      <c r="AE35" s="46"/>
      <c r="AF35" s="49"/>
      <c r="AG35" s="10">
        <f t="shared" si="1"/>
        <v>5</v>
      </c>
      <c r="AH35" s="71">
        <f t="shared" si="2"/>
        <v>0</v>
      </c>
      <c r="AI35" s="71">
        <f t="shared" si="3"/>
        <v>0</v>
      </c>
    </row>
    <row r="36" spans="1:35" ht="27.75" customHeight="1" x14ac:dyDescent="0.25">
      <c r="A36" s="72"/>
      <c r="B36" s="20" t="s">
        <v>976</v>
      </c>
      <c r="C36" s="21" t="s">
        <v>977</v>
      </c>
      <c r="D36" s="50">
        <f t="shared" si="0"/>
        <v>5</v>
      </c>
      <c r="E36" s="26" t="s">
        <v>978</v>
      </c>
      <c r="F36" s="2" t="s">
        <v>979</v>
      </c>
      <c r="G36" s="2" t="s">
        <v>980</v>
      </c>
      <c r="H36" s="2" t="s">
        <v>981</v>
      </c>
      <c r="I36" s="3" t="s">
        <v>982</v>
      </c>
      <c r="J36" s="50" t="s">
        <v>983</v>
      </c>
      <c r="K36" s="2" t="s">
        <v>984</v>
      </c>
      <c r="L36" s="2" t="s">
        <v>985</v>
      </c>
      <c r="M36" s="2" t="s">
        <v>986</v>
      </c>
      <c r="N36" s="3" t="s">
        <v>987</v>
      </c>
      <c r="O36" s="50">
        <f>COUNTIF($BG$50:$BG$396,"=0")</f>
        <v>0</v>
      </c>
      <c r="P36" s="2">
        <f>COUNTIF($BG$50:$BG$396,"=1")</f>
        <v>0</v>
      </c>
      <c r="Q36" s="2">
        <f>COUNTIF($BG$50:$BG$396,"=2")</f>
        <v>0</v>
      </c>
      <c r="R36" s="2">
        <f>COUNTIF($BG$50:$BG$396,"=3")</f>
        <v>0</v>
      </c>
      <c r="S36" s="3">
        <f>COUNTIF($BG$50:$BG$396,"=4")</f>
        <v>0</v>
      </c>
      <c r="T36" s="50">
        <f>COUNTIF($BF$50:$BF$396,"=0")</f>
        <v>0</v>
      </c>
      <c r="U36" s="2">
        <f>COUNTIF($BF$50:$BF$396,"=1")</f>
        <v>3</v>
      </c>
      <c r="V36" s="2">
        <f>COUNTIF($BF$50:$BF$396,"=2")</f>
        <v>0</v>
      </c>
      <c r="W36" s="2">
        <f>COUNTIF($BF$50:$BF$396,"=3")</f>
        <v>1</v>
      </c>
      <c r="X36" s="3">
        <f>COUNTIF($BF$50:$BF$396,"=4")</f>
        <v>1</v>
      </c>
      <c r="Y36" s="50">
        <f>COUNTIF($BF$50:$BG$396,"=0")</f>
        <v>0</v>
      </c>
      <c r="Z36" s="2">
        <f>COUNTIF($BF$50:$BG$396,"=1")</f>
        <v>3</v>
      </c>
      <c r="AA36" s="2">
        <f>COUNTIF($BF$50:$BG$396,"=2")</f>
        <v>0</v>
      </c>
      <c r="AB36" s="2">
        <f>COUNTIF($BF$50:$BG$396,"=3")</f>
        <v>1</v>
      </c>
      <c r="AC36" s="3">
        <f>COUNTIF($BF$50:$BG$396,"=4")</f>
        <v>1</v>
      </c>
      <c r="AD36" s="26"/>
      <c r="AE36" s="2"/>
      <c r="AF36" s="51"/>
      <c r="AG36" s="10">
        <f t="shared" si="1"/>
        <v>5</v>
      </c>
      <c r="AH36" s="71">
        <f t="shared" si="2"/>
        <v>0</v>
      </c>
      <c r="AI36" s="71">
        <f t="shared" si="3"/>
        <v>0</v>
      </c>
    </row>
    <row r="37" spans="1:35" ht="27.75" customHeight="1" x14ac:dyDescent="0.25">
      <c r="A37" s="72"/>
      <c r="B37" s="20" t="s">
        <v>988</v>
      </c>
      <c r="C37" s="21" t="s">
        <v>989</v>
      </c>
      <c r="D37" s="52">
        <f t="shared" si="0"/>
        <v>6</v>
      </c>
      <c r="E37" s="27" t="s">
        <v>990</v>
      </c>
      <c r="F37" s="9" t="s">
        <v>991</v>
      </c>
      <c r="G37" s="9" t="s">
        <v>992</v>
      </c>
      <c r="H37" s="9" t="s">
        <v>993</v>
      </c>
      <c r="I37" s="16" t="s">
        <v>994</v>
      </c>
      <c r="J37" s="52" t="s">
        <v>995</v>
      </c>
      <c r="K37" s="9" t="s">
        <v>996</v>
      </c>
      <c r="L37" s="9" t="s">
        <v>997</v>
      </c>
      <c r="M37" s="9" t="s">
        <v>998</v>
      </c>
      <c r="N37" s="16" t="s">
        <v>999</v>
      </c>
      <c r="O37" s="52">
        <f>COUNTIF($BI$50:$BI$396,"=0")</f>
        <v>0</v>
      </c>
      <c r="P37" s="9">
        <f>COUNTIF($BI$50:$BI$396,"=1")</f>
        <v>0</v>
      </c>
      <c r="Q37" s="9">
        <f>COUNTIF($BI$50:$BI$396,"=2")</f>
        <v>0</v>
      </c>
      <c r="R37" s="9">
        <f>COUNTIF($BI$50:$BI$396,"=3")</f>
        <v>0</v>
      </c>
      <c r="S37" s="16">
        <f>COUNTIF($BI$50:$BI$396,"=4")</f>
        <v>0</v>
      </c>
      <c r="T37" s="52">
        <f>COUNTIF($BH$50:$BH$396,"=0")</f>
        <v>0</v>
      </c>
      <c r="U37" s="9">
        <f>COUNTIF($BH$50:$BH$396,"=1")</f>
        <v>2</v>
      </c>
      <c r="V37" s="9">
        <f>COUNTIF($BH$50:$BH$396,"=2")</f>
        <v>1</v>
      </c>
      <c r="W37" s="9">
        <f>COUNTIF($BH$50:$BH$396,"=3")</f>
        <v>1</v>
      </c>
      <c r="X37" s="16">
        <f>COUNTIF($BH$50:$BH$396,"=4")</f>
        <v>2</v>
      </c>
      <c r="Y37" s="52">
        <f>COUNTIF($BH$50:$BI$396,"=0")</f>
        <v>0</v>
      </c>
      <c r="Z37" s="9">
        <f>COUNTIF($BH$50:$BI$396,"=1")</f>
        <v>2</v>
      </c>
      <c r="AA37" s="9">
        <f>COUNTIF($BH$50:$BI$396,"=2")</f>
        <v>1</v>
      </c>
      <c r="AB37" s="9">
        <f>COUNTIF($BH$50:$BI$396,"=3")</f>
        <v>1</v>
      </c>
      <c r="AC37" s="16">
        <f>COUNTIF($BH$50:$BI$396,"=4")</f>
        <v>2</v>
      </c>
      <c r="AD37" s="27"/>
      <c r="AE37" s="9"/>
      <c r="AF37" s="53"/>
      <c r="AG37" s="10">
        <f t="shared" si="1"/>
        <v>6</v>
      </c>
      <c r="AH37" s="71">
        <f t="shared" si="2"/>
        <v>0</v>
      </c>
      <c r="AI37" s="71">
        <f t="shared" si="3"/>
        <v>0</v>
      </c>
    </row>
    <row r="38" spans="1:35" ht="27.75" customHeight="1" x14ac:dyDescent="0.25">
      <c r="A38" s="72"/>
      <c r="B38" s="20" t="s">
        <v>1000</v>
      </c>
      <c r="C38" s="21" t="s">
        <v>1001</v>
      </c>
      <c r="D38" s="50">
        <f t="shared" si="0"/>
        <v>6</v>
      </c>
      <c r="E38" s="26" t="s">
        <v>1002</v>
      </c>
      <c r="F38" s="2" t="s">
        <v>1003</v>
      </c>
      <c r="G38" s="2" t="s">
        <v>1004</v>
      </c>
      <c r="H38" s="2" t="s">
        <v>1005</v>
      </c>
      <c r="I38" s="3" t="s">
        <v>1006</v>
      </c>
      <c r="J38" s="50" t="s">
        <v>1007</v>
      </c>
      <c r="K38" s="2" t="s">
        <v>1008</v>
      </c>
      <c r="L38" s="2" t="s">
        <v>1009</v>
      </c>
      <c r="M38" s="2" t="s">
        <v>1010</v>
      </c>
      <c r="N38" s="3" t="s">
        <v>1011</v>
      </c>
      <c r="O38" s="50">
        <f>COUNTIF($BK$50:$BK$396,"=0")</f>
        <v>0</v>
      </c>
      <c r="P38" s="2">
        <f>COUNTIF($BK$50:$BK$396,"=1")</f>
        <v>0</v>
      </c>
      <c r="Q38" s="2">
        <f>COUNTIF($BK$50:$BK$396,"=2")</f>
        <v>0</v>
      </c>
      <c r="R38" s="2">
        <f>COUNTIF($BK$50:$BK$396,"=3")</f>
        <v>0</v>
      </c>
      <c r="S38" s="3">
        <f>COUNTIF($BK$50:$BK$396,"=4")</f>
        <v>0</v>
      </c>
      <c r="T38" s="50">
        <f>COUNTIF($BJ$50:$BJ$396,"=0")</f>
        <v>2</v>
      </c>
      <c r="U38" s="2">
        <f>COUNTIF($BJ$50:$BJ$396,"=1")</f>
        <v>2</v>
      </c>
      <c r="V38" s="2">
        <f>COUNTIF($BJ$50:$BJ$396,"=2")</f>
        <v>0</v>
      </c>
      <c r="W38" s="2">
        <f>COUNTIF($BJ$50:$BJ$396,"=3")</f>
        <v>1</v>
      </c>
      <c r="X38" s="3">
        <f>COUNTIF($BJ$50:$BJ$396,"=4")</f>
        <v>1</v>
      </c>
      <c r="Y38" s="50">
        <f>COUNTIF($BJ$50:$BK$396,"=0")</f>
        <v>2</v>
      </c>
      <c r="Z38" s="2">
        <f>COUNTIF($BJ$50:$BK$396,"=1")</f>
        <v>2</v>
      </c>
      <c r="AA38" s="2">
        <f>COUNTIF($BJ$50:$BK$396,"=2")</f>
        <v>0</v>
      </c>
      <c r="AB38" s="2">
        <f>COUNTIF($BJ$50:$BK$396,"=3")</f>
        <v>1</v>
      </c>
      <c r="AC38" s="3">
        <f>COUNTIF($BJ$50:$BK$396,"=4")</f>
        <v>1</v>
      </c>
      <c r="AD38" s="26"/>
      <c r="AE38" s="2"/>
      <c r="AF38" s="51"/>
      <c r="AG38" s="10">
        <f t="shared" si="1"/>
        <v>6</v>
      </c>
      <c r="AH38" s="71">
        <f t="shared" si="2"/>
        <v>0</v>
      </c>
      <c r="AI38" s="71">
        <f t="shared" si="3"/>
        <v>0</v>
      </c>
    </row>
    <row r="39" spans="1:35" ht="27.75" customHeight="1" x14ac:dyDescent="0.25">
      <c r="A39" s="72"/>
      <c r="B39" s="20" t="s">
        <v>1012</v>
      </c>
      <c r="C39" s="21" t="s">
        <v>1013</v>
      </c>
      <c r="D39" s="52">
        <f t="shared" si="0"/>
        <v>6</v>
      </c>
      <c r="E39" s="27" t="s">
        <v>1014</v>
      </c>
      <c r="F39" s="9" t="s">
        <v>1015</v>
      </c>
      <c r="G39" s="9" t="s">
        <v>1016</v>
      </c>
      <c r="H39" s="9" t="s">
        <v>1017</v>
      </c>
      <c r="I39" s="16" t="s">
        <v>1018</v>
      </c>
      <c r="J39" s="52" t="s">
        <v>1019</v>
      </c>
      <c r="K39" s="9" t="s">
        <v>1020</v>
      </c>
      <c r="L39" s="9" t="s">
        <v>1021</v>
      </c>
      <c r="M39" s="9" t="s">
        <v>1022</v>
      </c>
      <c r="N39" s="16" t="s">
        <v>1023</v>
      </c>
      <c r="O39" s="52">
        <f>COUNTIF($BM$50:$BM$396,"=0")</f>
        <v>0</v>
      </c>
      <c r="P39" s="9">
        <f>COUNTIF($BM$50:$BM$396,"=1")</f>
        <v>0</v>
      </c>
      <c r="Q39" s="9">
        <f>COUNTIF($BM$50:$BM$396,"=2")</f>
        <v>0</v>
      </c>
      <c r="R39" s="9">
        <f>COUNTIF($BM$50:$BM$396,"=3")</f>
        <v>0</v>
      </c>
      <c r="S39" s="16">
        <f>COUNTIF($BM$50:$BM$396,"=4")</f>
        <v>0</v>
      </c>
      <c r="T39" s="52">
        <f>COUNTIF($BL$50:$BL$396,"=0")</f>
        <v>1</v>
      </c>
      <c r="U39" s="9">
        <f>COUNTIF($BL$50:$BL$396,"=1")</f>
        <v>1</v>
      </c>
      <c r="V39" s="9">
        <f>COUNTIF($BL$50:$BL$396,"=2")</f>
        <v>1</v>
      </c>
      <c r="W39" s="9">
        <f>COUNTIF($BL$50:$BL$396,"=3")</f>
        <v>2</v>
      </c>
      <c r="X39" s="16">
        <f>COUNTIF($BL$50:$BL$396,"=4")</f>
        <v>1</v>
      </c>
      <c r="Y39" s="52">
        <f>COUNTIF($BL$50:$BM$396,"=0")</f>
        <v>1</v>
      </c>
      <c r="Z39" s="9">
        <f>COUNTIF($BL$50:$BM$396,"=1")</f>
        <v>1</v>
      </c>
      <c r="AA39" s="9">
        <f>COUNTIF($BL$50:$BM$396,"=2")</f>
        <v>1</v>
      </c>
      <c r="AB39" s="9">
        <f>COUNTIF($BL$50:$BM$396,"=3")</f>
        <v>2</v>
      </c>
      <c r="AC39" s="16">
        <f>COUNTIF($BL$50:$BM$396,"=4")</f>
        <v>1</v>
      </c>
      <c r="AD39" s="27"/>
      <c r="AE39" s="9"/>
      <c r="AF39" s="53"/>
      <c r="AG39" s="10">
        <f t="shared" si="1"/>
        <v>6</v>
      </c>
      <c r="AH39" s="71">
        <f t="shared" si="2"/>
        <v>0</v>
      </c>
      <c r="AI39" s="71">
        <f t="shared" si="3"/>
        <v>0</v>
      </c>
    </row>
    <row r="40" spans="1:35" ht="27.75" customHeight="1" x14ac:dyDescent="0.25">
      <c r="A40" s="72"/>
      <c r="B40" s="20" t="s">
        <v>1024</v>
      </c>
      <c r="C40" s="21" t="s">
        <v>1025</v>
      </c>
      <c r="D40" s="54">
        <f t="shared" si="0"/>
        <v>6</v>
      </c>
      <c r="E40" s="28" t="s">
        <v>1026</v>
      </c>
      <c r="F40" s="29" t="s">
        <v>1027</v>
      </c>
      <c r="G40" s="29" t="s">
        <v>1028</v>
      </c>
      <c r="H40" s="29" t="s">
        <v>1029</v>
      </c>
      <c r="I40" s="30" t="s">
        <v>1030</v>
      </c>
      <c r="J40" s="54" t="s">
        <v>1031</v>
      </c>
      <c r="K40" s="29" t="s">
        <v>1032</v>
      </c>
      <c r="L40" s="29" t="s">
        <v>1033</v>
      </c>
      <c r="M40" s="29" t="s">
        <v>1034</v>
      </c>
      <c r="N40" s="30" t="s">
        <v>1035</v>
      </c>
      <c r="O40" s="54">
        <f>COUNTIF($BO$50:$BO$396,"=0")</f>
        <v>0</v>
      </c>
      <c r="P40" s="29">
        <f>COUNTIF($BO$50:$BO$396,"=1")</f>
        <v>0</v>
      </c>
      <c r="Q40" s="29">
        <f>COUNTIF($BO$50:$BO$396,"=2")</f>
        <v>0</v>
      </c>
      <c r="R40" s="29">
        <f>COUNTIF($BO$50:$BO$396,"=3")</f>
        <v>0</v>
      </c>
      <c r="S40" s="30">
        <f>COUNTIF($BO$50:$BO$396,"=4")</f>
        <v>0</v>
      </c>
      <c r="T40" s="54">
        <f>COUNTIF($BN$50:$BN$396,"=0")</f>
        <v>0</v>
      </c>
      <c r="U40" s="29">
        <f>COUNTIF($BN$50:$BN$396,"=1")</f>
        <v>2</v>
      </c>
      <c r="V40" s="29">
        <f>COUNTIF($BN$50:$BN$396,"=2")</f>
        <v>0</v>
      </c>
      <c r="W40" s="29">
        <f>COUNTIF($BN$50:$BN$396,"=3")</f>
        <v>3</v>
      </c>
      <c r="X40" s="30">
        <f>COUNTIF($BN$50:$BN$396,"=4")</f>
        <v>1</v>
      </c>
      <c r="Y40" s="54">
        <f>COUNTIF($BN$50:$BO$396,"=0")</f>
        <v>0</v>
      </c>
      <c r="Z40" s="29">
        <f>COUNTIF($BN$50:$BO$396,"=1")</f>
        <v>2</v>
      </c>
      <c r="AA40" s="29">
        <f>COUNTIF($BN$50:$BO$396,"=2")</f>
        <v>0</v>
      </c>
      <c r="AB40" s="29">
        <f>COUNTIF($BN$50:$BO$396,"=3")</f>
        <v>3</v>
      </c>
      <c r="AC40" s="30">
        <f>COUNTIF($BN$50:$BO$396,"=4")</f>
        <v>1</v>
      </c>
      <c r="AD40" s="28"/>
      <c r="AE40" s="29"/>
      <c r="AF40" s="55"/>
      <c r="AG40" s="10">
        <f t="shared" si="1"/>
        <v>6</v>
      </c>
      <c r="AH40" s="71">
        <f t="shared" si="2"/>
        <v>0</v>
      </c>
      <c r="AI40" s="71">
        <f t="shared" si="3"/>
        <v>0</v>
      </c>
    </row>
    <row r="41" spans="1:35" ht="27.75" customHeight="1" x14ac:dyDescent="0.25">
      <c r="A41" s="72"/>
      <c r="B41" s="20" t="s">
        <v>1036</v>
      </c>
      <c r="C41" s="21" t="s">
        <v>1037</v>
      </c>
      <c r="D41" s="56">
        <f t="shared" si="0"/>
        <v>6</v>
      </c>
      <c r="E41" s="31" t="s">
        <v>1038</v>
      </c>
      <c r="F41" s="18" t="s">
        <v>1039</v>
      </c>
      <c r="G41" s="18" t="s">
        <v>1040</v>
      </c>
      <c r="H41" s="18" t="s">
        <v>1041</v>
      </c>
      <c r="I41" s="19" t="s">
        <v>1042</v>
      </c>
      <c r="J41" s="56" t="s">
        <v>1043</v>
      </c>
      <c r="K41" s="18" t="s">
        <v>1044</v>
      </c>
      <c r="L41" s="18" t="s">
        <v>1045</v>
      </c>
      <c r="M41" s="18" t="s">
        <v>1046</v>
      </c>
      <c r="N41" s="19" t="s">
        <v>1047</v>
      </c>
      <c r="O41" s="56">
        <f>COUNTIF($BQ$50:$BQ$396,"=0")</f>
        <v>0</v>
      </c>
      <c r="P41" s="18">
        <f>COUNTIF($BQ$50:$BQ$396,"=1")</f>
        <v>0</v>
      </c>
      <c r="Q41" s="18">
        <f>COUNTIF($BQ$50:$BQ$396,"=2")</f>
        <v>0</v>
      </c>
      <c r="R41" s="18">
        <f>COUNTIF($BQ$50:$BQ$396,"=3")</f>
        <v>0</v>
      </c>
      <c r="S41" s="19">
        <f>COUNTIF($BQ$50:$BQ$396,"=4")</f>
        <v>0</v>
      </c>
      <c r="T41" s="56">
        <f>COUNTIF($BP$50:$BP$396,"=0")</f>
        <v>1</v>
      </c>
      <c r="U41" s="18">
        <f>COUNTIF($BP$50:$BP$396,"=1")</f>
        <v>1</v>
      </c>
      <c r="V41" s="18">
        <f>COUNTIF($BP$50:$BP$396,"=2")</f>
        <v>1</v>
      </c>
      <c r="W41" s="18">
        <f>COUNTIF($BP$50:$BP$396,"=3")</f>
        <v>2</v>
      </c>
      <c r="X41" s="19">
        <f>COUNTIF($BP$50:$BP$396,"=4")</f>
        <v>1</v>
      </c>
      <c r="Y41" s="56">
        <f>COUNTIF($BP$50:$BQ$396,"=0")</f>
        <v>1</v>
      </c>
      <c r="Z41" s="18">
        <f>COUNTIF($BP$50:$BQ$396,"=1")</f>
        <v>1</v>
      </c>
      <c r="AA41" s="18">
        <f>COUNTIF($BP$50:$BQ$396,"=2")</f>
        <v>1</v>
      </c>
      <c r="AB41" s="18">
        <f>COUNTIF($BP$50:$BQ$396,"=3")</f>
        <v>2</v>
      </c>
      <c r="AC41" s="19">
        <f>COUNTIF($BP$50:$BQ$396,"=4")</f>
        <v>1</v>
      </c>
      <c r="AD41" s="31"/>
      <c r="AE41" s="18"/>
      <c r="AF41" s="57"/>
      <c r="AG41" s="10">
        <f t="shared" si="1"/>
        <v>6</v>
      </c>
      <c r="AH41" s="71">
        <f t="shared" si="2"/>
        <v>0</v>
      </c>
      <c r="AI41" s="71">
        <f t="shared" si="3"/>
        <v>0</v>
      </c>
    </row>
    <row r="42" spans="1:35" ht="27.75" customHeight="1" x14ac:dyDescent="0.25">
      <c r="A42" s="72"/>
      <c r="B42" s="20" t="s">
        <v>1048</v>
      </c>
      <c r="C42" s="21" t="s">
        <v>1049</v>
      </c>
      <c r="D42" s="54">
        <f t="shared" si="0"/>
        <v>6</v>
      </c>
      <c r="E42" s="28" t="s">
        <v>1050</v>
      </c>
      <c r="F42" s="29" t="s">
        <v>1051</v>
      </c>
      <c r="G42" s="29" t="s">
        <v>1052</v>
      </c>
      <c r="H42" s="29" t="s">
        <v>1053</v>
      </c>
      <c r="I42" s="30" t="s">
        <v>1054</v>
      </c>
      <c r="J42" s="54" t="s">
        <v>1055</v>
      </c>
      <c r="K42" s="29" t="s">
        <v>1056</v>
      </c>
      <c r="L42" s="29" t="s">
        <v>1057</v>
      </c>
      <c r="M42" s="29" t="s">
        <v>1058</v>
      </c>
      <c r="N42" s="30" t="s">
        <v>1059</v>
      </c>
      <c r="O42" s="54">
        <f>COUNTIF($BS$50:$BS$396,"=0")</f>
        <v>1</v>
      </c>
      <c r="P42" s="29">
        <f>COUNTIF($BS$50:$BS$396,"=1")</f>
        <v>2</v>
      </c>
      <c r="Q42" s="29">
        <f>COUNTIF($BS$50:$BS$396,"=2")</f>
        <v>0</v>
      </c>
      <c r="R42" s="29">
        <f>COUNTIF($BS$50:$BS$396,"=3")</f>
        <v>2</v>
      </c>
      <c r="S42" s="30">
        <f>COUNTIF($BS$50:$BS$396,"=4")</f>
        <v>1</v>
      </c>
      <c r="T42" s="54">
        <f>COUNTIF($BR$50:$BR$396,"=0")</f>
        <v>0</v>
      </c>
      <c r="U42" s="29">
        <f>COUNTIF($BR$50:$BR$396,"=1")</f>
        <v>0</v>
      </c>
      <c r="V42" s="29">
        <f>COUNTIF($BR$50:$BR$396,"=2")</f>
        <v>0</v>
      </c>
      <c r="W42" s="29">
        <f>COUNTIF($BR$50:$BR$396,"=3")</f>
        <v>0</v>
      </c>
      <c r="X42" s="30">
        <f>COUNTIF($BR$50:$BR$396,"=4")</f>
        <v>0</v>
      </c>
      <c r="Y42" s="54">
        <f>COUNTIF($BR$50:$BS$396,"=0")</f>
        <v>1</v>
      </c>
      <c r="Z42" s="29">
        <f>COUNTIF($BR$50:$BS$396,"=1")</f>
        <v>2</v>
      </c>
      <c r="AA42" s="29">
        <f>COUNTIF($BR$50:$BS$396,"=2")</f>
        <v>0</v>
      </c>
      <c r="AB42" s="29">
        <f>COUNTIF($BR$50:$BS$396,"=3")</f>
        <v>2</v>
      </c>
      <c r="AC42" s="30">
        <f>COUNTIF($BR$50:$BS$396,"=4")</f>
        <v>1</v>
      </c>
      <c r="AD42" s="28"/>
      <c r="AE42" s="29"/>
      <c r="AF42" s="55"/>
      <c r="AG42" s="10">
        <f t="shared" si="1"/>
        <v>6</v>
      </c>
      <c r="AH42" s="71">
        <f t="shared" si="2"/>
        <v>0</v>
      </c>
      <c r="AI42" s="71">
        <f t="shared" si="3"/>
        <v>0</v>
      </c>
    </row>
    <row r="43" spans="1:35" ht="27.75" customHeight="1" x14ac:dyDescent="0.25">
      <c r="A43" s="72"/>
      <c r="B43" s="20" t="s">
        <v>1060</v>
      </c>
      <c r="C43" s="21" t="s">
        <v>1061</v>
      </c>
      <c r="D43" s="52">
        <f t="shared" si="0"/>
        <v>6</v>
      </c>
      <c r="E43" s="27" t="s">
        <v>1062</v>
      </c>
      <c r="F43" s="9" t="s">
        <v>1063</v>
      </c>
      <c r="G43" s="9" t="s">
        <v>1064</v>
      </c>
      <c r="H43" s="9" t="s">
        <v>1065</v>
      </c>
      <c r="I43" s="16" t="s">
        <v>1066</v>
      </c>
      <c r="J43" s="52" t="s">
        <v>1067</v>
      </c>
      <c r="K43" s="9" t="s">
        <v>1068</v>
      </c>
      <c r="L43" s="9" t="s">
        <v>1069</v>
      </c>
      <c r="M43" s="9" t="s">
        <v>1070</v>
      </c>
      <c r="N43" s="16" t="s">
        <v>1071</v>
      </c>
      <c r="O43" s="52">
        <f>COUNTIF($BU$50:$BU$396,"=0")</f>
        <v>2</v>
      </c>
      <c r="P43" s="9">
        <f>COUNTIF($BU$50:$BU$396,"=1")</f>
        <v>1</v>
      </c>
      <c r="Q43" s="9">
        <f>COUNTIF($BU$50:$BU$396,"=2")</f>
        <v>0</v>
      </c>
      <c r="R43" s="9">
        <f>COUNTIF($BU$50:$BU$396,"=3")</f>
        <v>2</v>
      </c>
      <c r="S43" s="16">
        <f>COUNTIF($BU$50:$BU$396,"=4")</f>
        <v>1</v>
      </c>
      <c r="T43" s="52">
        <f>COUNTIF($BT$50:$BT$396,"=0")</f>
        <v>0</v>
      </c>
      <c r="U43" s="9">
        <f>COUNTIF($BT$50:$BT$396,"=1")</f>
        <v>0</v>
      </c>
      <c r="V43" s="9">
        <f>COUNTIF($BT$50:$BT$396,"=2")</f>
        <v>0</v>
      </c>
      <c r="W43" s="9">
        <f>COUNTIF($BT$50:$BT$396,"=3")</f>
        <v>0</v>
      </c>
      <c r="X43" s="16">
        <f>COUNTIF($BT$50:$BT$396,"=4")</f>
        <v>0</v>
      </c>
      <c r="Y43" s="52">
        <f>COUNTIF($BT$50:$BU$396,"=0")</f>
        <v>2</v>
      </c>
      <c r="Z43" s="9">
        <f>COUNTIF($BT$50:$BU$396,"=1")</f>
        <v>1</v>
      </c>
      <c r="AA43" s="9">
        <f>COUNTIF($BT$50:$BU$396,"=2")</f>
        <v>0</v>
      </c>
      <c r="AB43" s="9">
        <f>COUNTIF($BT$50:$BU$396,"=3")</f>
        <v>2</v>
      </c>
      <c r="AC43" s="16">
        <f>COUNTIF($BT$50:$BU$396,"=4")</f>
        <v>1</v>
      </c>
      <c r="AD43" s="27"/>
      <c r="AE43" s="9"/>
      <c r="AF43" s="53"/>
      <c r="AG43" s="10">
        <f t="shared" si="1"/>
        <v>6</v>
      </c>
      <c r="AH43" s="71">
        <f t="shared" si="2"/>
        <v>0</v>
      </c>
      <c r="AI43" s="71">
        <f t="shared" si="3"/>
        <v>0</v>
      </c>
    </row>
    <row r="44" spans="1:35" ht="27.75" customHeight="1" x14ac:dyDescent="0.25">
      <c r="A44" s="72"/>
      <c r="B44" s="20" t="s">
        <v>1072</v>
      </c>
      <c r="C44" s="21" t="s">
        <v>1073</v>
      </c>
      <c r="D44" s="50">
        <f t="shared" si="0"/>
        <v>6</v>
      </c>
      <c r="E44" s="26" t="s">
        <v>1074</v>
      </c>
      <c r="F44" s="2" t="s">
        <v>1075</v>
      </c>
      <c r="G44" s="2" t="s">
        <v>1076</v>
      </c>
      <c r="H44" s="2" t="s">
        <v>1077</v>
      </c>
      <c r="I44" s="3" t="s">
        <v>1078</v>
      </c>
      <c r="J44" s="50">
        <f>COUNTIF($BX$50:$BX$396,"=0")</f>
        <v>0</v>
      </c>
      <c r="K44" s="2">
        <f>COUNTIF($BX$50:$BX$396,"=1")</f>
        <v>0</v>
      </c>
      <c r="L44" s="2">
        <f>COUNTIF($BX$50:$BX$396,"=2")</f>
        <v>0</v>
      </c>
      <c r="M44" s="2">
        <f>COUNTIF($BX$50:$BX$396,"=3")</f>
        <v>0</v>
      </c>
      <c r="N44" s="3">
        <f>COUNTIF($BX$50:$BX$396,"=4")</f>
        <v>0</v>
      </c>
      <c r="O44" s="50">
        <f>COUNTIF($BW$50:$BW$396,"=0")</f>
        <v>0</v>
      </c>
      <c r="P44" s="2">
        <f>COUNTIF($BW$50:$BW$396,"=1")</f>
        <v>0</v>
      </c>
      <c r="Q44" s="2">
        <f>COUNTIF($BW$50:$BW$396,"=2")</f>
        <v>0</v>
      </c>
      <c r="R44" s="2">
        <f>COUNTIF($BW$50:$BW$396,"=3")</f>
        <v>0</v>
      </c>
      <c r="S44" s="3">
        <f>COUNTIF($BW$50:$BW$396,"=4")</f>
        <v>0</v>
      </c>
      <c r="T44" s="50">
        <f>COUNTIF($BV$50:$BV$396,"=0")</f>
        <v>0</v>
      </c>
      <c r="U44" s="2">
        <f>COUNTIF($BV$50:$BV$396,"=1")</f>
        <v>3</v>
      </c>
      <c r="V44" s="2">
        <f>COUNTIF($BV$50:$BV$396,"=2")</f>
        <v>0</v>
      </c>
      <c r="W44" s="2">
        <f>COUNTIF($BV$50:$BV$396,"=3")</f>
        <v>2</v>
      </c>
      <c r="X44" s="3">
        <f>COUNTIF($BV$50:$BV$396,"=4")</f>
        <v>1</v>
      </c>
      <c r="Y44" s="50">
        <f>COUNTIF($BV$50:$BX$396,"=0")</f>
        <v>0</v>
      </c>
      <c r="Z44" s="2">
        <f>COUNTIF($BV$50:$BX$396,"=1")</f>
        <v>3</v>
      </c>
      <c r="AA44" s="2">
        <f>COUNTIF($BV$50:$BX$396,"=2")</f>
        <v>0</v>
      </c>
      <c r="AB44" s="2">
        <f>COUNTIF($BV$50:$BX$396,"=3")</f>
        <v>2</v>
      </c>
      <c r="AC44" s="3">
        <f>COUNTIF($BV$50:$BX$396,"=4")</f>
        <v>1</v>
      </c>
      <c r="AD44" s="26"/>
      <c r="AE44" s="2"/>
      <c r="AF44" s="51"/>
      <c r="AG44" s="10">
        <f t="shared" si="1"/>
        <v>6</v>
      </c>
      <c r="AH44" s="71">
        <f t="shared" si="2"/>
        <v>0</v>
      </c>
      <c r="AI44" s="71">
        <f t="shared" si="3"/>
        <v>0</v>
      </c>
    </row>
    <row r="45" spans="1:35" ht="27.75" customHeight="1" x14ac:dyDescent="0.25">
      <c r="A45" s="72"/>
      <c r="B45" s="20" t="s">
        <v>1079</v>
      </c>
      <c r="C45" s="21" t="s">
        <v>1080</v>
      </c>
      <c r="D45" s="52">
        <f t="shared" si="0"/>
        <v>6</v>
      </c>
      <c r="E45" s="27" t="s">
        <v>1081</v>
      </c>
      <c r="F45" s="9" t="s">
        <v>1082</v>
      </c>
      <c r="G45" s="9" t="s">
        <v>1083</v>
      </c>
      <c r="H45" s="9" t="s">
        <v>1084</v>
      </c>
      <c r="I45" s="16" t="s">
        <v>1085</v>
      </c>
      <c r="J45" s="52">
        <f>COUNTIF($BZ$50:$BZ$396,"=0")</f>
        <v>0</v>
      </c>
      <c r="K45" s="9">
        <f>COUNTIF($BZ$50:$BZ$396,"=1")</f>
        <v>0</v>
      </c>
      <c r="L45" s="9">
        <f>COUNTIF($BZ$50:$BZ$396,"=2")</f>
        <v>0</v>
      </c>
      <c r="M45" s="9">
        <f>COUNTIF($BZ$50:$BZ$396,"=3")</f>
        <v>0</v>
      </c>
      <c r="N45" s="16">
        <f>COUNTIF($BZ$50:$BZ$396,"=4")</f>
        <v>0</v>
      </c>
      <c r="O45" s="52">
        <f>COUNTIF($BY$50:$BY$396,"=0")</f>
        <v>1</v>
      </c>
      <c r="P45" s="9">
        <f>COUNTIF($BY$50:$BY$396,"=1")</f>
        <v>2</v>
      </c>
      <c r="Q45" s="9">
        <f>COUNTIF($BY$50:$BY$396,"=2")</f>
        <v>0</v>
      </c>
      <c r="R45" s="9">
        <f>COUNTIF($BY$50:$BY$396,"=3")</f>
        <v>2</v>
      </c>
      <c r="S45" s="16">
        <f>COUNTIF($BY$50:$BY$396,"=4")</f>
        <v>1</v>
      </c>
      <c r="T45" s="52" t="s">
        <v>1568</v>
      </c>
      <c r="U45" s="9" t="s">
        <v>1569</v>
      </c>
      <c r="V45" s="9" t="s">
        <v>1570</v>
      </c>
      <c r="W45" s="9" t="s">
        <v>1571</v>
      </c>
      <c r="X45" s="16" t="s">
        <v>1572</v>
      </c>
      <c r="Y45" s="52">
        <f>COUNTIF($BY$50:$BZ$396,"=0")</f>
        <v>1</v>
      </c>
      <c r="Z45" s="9">
        <f>COUNTIF($BY$50:$BZ$396,"=1")</f>
        <v>2</v>
      </c>
      <c r="AA45" s="9">
        <f>COUNTIF($BY$50:$BZ$396,"=2")</f>
        <v>0</v>
      </c>
      <c r="AB45" s="9">
        <f>COUNTIF($BY$50:$BZ$396,"=3")</f>
        <v>2</v>
      </c>
      <c r="AC45" s="16">
        <f>COUNTIF($BY$50:$BZ$396,"=4")</f>
        <v>1</v>
      </c>
      <c r="AD45" s="27"/>
      <c r="AE45" s="9"/>
      <c r="AF45" s="53"/>
      <c r="AG45" s="10">
        <f t="shared" si="1"/>
        <v>6</v>
      </c>
      <c r="AH45" s="71">
        <f t="shared" si="2"/>
        <v>0</v>
      </c>
      <c r="AI45" s="71">
        <f t="shared" si="3"/>
        <v>0</v>
      </c>
    </row>
    <row r="46" spans="1:35" ht="27.75" customHeight="1" thickBot="1" x14ac:dyDescent="0.3">
      <c r="A46" s="72"/>
      <c r="B46" s="20" t="s">
        <v>1086</v>
      </c>
      <c r="C46" s="21" t="s">
        <v>1087</v>
      </c>
      <c r="D46" s="58">
        <f t="shared" si="0"/>
        <v>6</v>
      </c>
      <c r="E46" s="61">
        <f>COUNTIF($CC$50:$CC$396,"=0")</f>
        <v>0</v>
      </c>
      <c r="F46" s="59">
        <f>COUNTIF($CC$50:$CC$396,"=1")</f>
        <v>0</v>
      </c>
      <c r="G46" s="59">
        <f>COUNTIF($CC$50:$CC$396,"=2")</f>
        <v>0</v>
      </c>
      <c r="H46" s="59">
        <f>COUNTIF($CC$50:$CC$396,"=3")</f>
        <v>0</v>
      </c>
      <c r="I46" s="60">
        <f>COUNTIF($CC$50:$CC$396,"=4")</f>
        <v>0</v>
      </c>
      <c r="J46" s="58">
        <f>COUNTIF($CB$50:$CB$396,"=0")</f>
        <v>0</v>
      </c>
      <c r="K46" s="59">
        <f>COUNTIF($CB$50:$CB$396,"=1")</f>
        <v>1</v>
      </c>
      <c r="L46" s="59">
        <f>COUNTIF($CB$50:$CB$396,"=2")</f>
        <v>0</v>
      </c>
      <c r="M46" s="59">
        <f>COUNTIF($CB$50:$CB$396,"=3")</f>
        <v>0</v>
      </c>
      <c r="N46" s="60">
        <f>COUNTIF($CB$50:$CB$396,"=4")</f>
        <v>1</v>
      </c>
      <c r="O46" s="58">
        <f>COUNTIF($CA$50:$CA$396,"=0")</f>
        <v>1</v>
      </c>
      <c r="P46" s="59">
        <f>COUNTIF($CA$50:$CA$396,"=1")</f>
        <v>0</v>
      </c>
      <c r="Q46" s="59">
        <f>COUNTIF($CA$50:$CA$396,"=2")</f>
        <v>1</v>
      </c>
      <c r="R46" s="59">
        <f>COUNTIF($CA$50:$CA$396,"=3")</f>
        <v>2</v>
      </c>
      <c r="S46" s="60">
        <f>COUNTIF($CA$50:$CA$396,"=4")</f>
        <v>0</v>
      </c>
      <c r="T46" s="58" t="s">
        <v>1573</v>
      </c>
      <c r="U46" s="59" t="s">
        <v>1574</v>
      </c>
      <c r="V46" s="59" t="s">
        <v>1575</v>
      </c>
      <c r="W46" s="59" t="s">
        <v>1576</v>
      </c>
      <c r="X46" s="60" t="s">
        <v>1577</v>
      </c>
      <c r="Y46" s="58">
        <f>COUNTIF($CA$50:$CC$396,"=0")</f>
        <v>1</v>
      </c>
      <c r="Z46" s="59">
        <f>COUNTIF($CA$50:$CC$396,"=1")</f>
        <v>1</v>
      </c>
      <c r="AA46" s="59">
        <f>COUNTIF($CA$50:$CC$396,"=2")</f>
        <v>1</v>
      </c>
      <c r="AB46" s="59">
        <f>COUNTIF($CA$50:$CC$396,"=3")</f>
        <v>2</v>
      </c>
      <c r="AC46" s="60">
        <f>COUNTIF($CA$50:$CC$396,"=4")</f>
        <v>1</v>
      </c>
      <c r="AD46" s="61"/>
      <c r="AE46" s="59"/>
      <c r="AF46" s="62"/>
      <c r="AG46" s="10">
        <f t="shared" si="1"/>
        <v>6</v>
      </c>
      <c r="AH46" s="71">
        <f t="shared" si="2"/>
        <v>0</v>
      </c>
      <c r="AI46" s="71">
        <f t="shared" si="3"/>
        <v>0</v>
      </c>
    </row>
    <row r="47" spans="1:35" x14ac:dyDescent="0.25">
      <c r="Q47" s="7"/>
      <c r="T47" s="7"/>
      <c r="V47" s="8"/>
      <c r="AH47" s="71"/>
      <c r="AI47" s="71"/>
    </row>
    <row r="48" spans="1:35" ht="49.5" customHeight="1" x14ac:dyDescent="0.25">
      <c r="A48" s="5" t="s">
        <v>1088</v>
      </c>
      <c r="B48" s="4"/>
      <c r="Q48" s="7"/>
    </row>
    <row r="49" spans="1:187" s="69" customFormat="1" ht="53.25" customHeight="1" x14ac:dyDescent="0.25">
      <c r="A49" s="66"/>
      <c r="B49" s="67" t="s">
        <v>1089</v>
      </c>
      <c r="C49" s="67" t="s">
        <v>1090</v>
      </c>
      <c r="D49" s="67" t="s">
        <v>1091</v>
      </c>
      <c r="E49" s="67" t="s">
        <v>1092</v>
      </c>
      <c r="F49" s="67" t="s">
        <v>1093</v>
      </c>
      <c r="G49" s="67" t="s">
        <v>1094</v>
      </c>
      <c r="H49" s="67" t="s">
        <v>1095</v>
      </c>
      <c r="I49" s="67" t="s">
        <v>1096</v>
      </c>
      <c r="J49" s="67" t="s">
        <v>1097</v>
      </c>
      <c r="K49" s="67" t="s">
        <v>1098</v>
      </c>
      <c r="L49" s="67" t="s">
        <v>1099</v>
      </c>
      <c r="M49" s="67" t="s">
        <v>1100</v>
      </c>
      <c r="N49" s="67" t="s">
        <v>1101</v>
      </c>
      <c r="O49" s="67" t="s">
        <v>1102</v>
      </c>
      <c r="P49" s="67" t="s">
        <v>1103</v>
      </c>
      <c r="Q49" s="67" t="s">
        <v>1104</v>
      </c>
      <c r="R49" s="67" t="s">
        <v>1105</v>
      </c>
      <c r="S49" s="67" t="s">
        <v>1106</v>
      </c>
      <c r="T49" s="67" t="s">
        <v>1578</v>
      </c>
      <c r="U49" s="67" t="s">
        <v>1579</v>
      </c>
      <c r="V49" s="67" t="s">
        <v>1580</v>
      </c>
      <c r="W49" s="67" t="s">
        <v>1581</v>
      </c>
      <c r="X49" s="67" t="s">
        <v>1582</v>
      </c>
      <c r="Y49" s="67" t="s">
        <v>1107</v>
      </c>
      <c r="Z49" s="67" t="s">
        <v>1108</v>
      </c>
      <c r="AA49" s="67" t="s">
        <v>1109</v>
      </c>
      <c r="AB49" s="67" t="s">
        <v>1110</v>
      </c>
      <c r="AC49" s="67" t="s">
        <v>1111</v>
      </c>
      <c r="AD49" s="67" t="s">
        <v>1112</v>
      </c>
      <c r="AE49" s="67" t="s">
        <v>1113</v>
      </c>
      <c r="AF49" s="67" t="s">
        <v>1114</v>
      </c>
      <c r="AG49" s="67" t="s">
        <v>1115</v>
      </c>
      <c r="AH49" s="67" t="s">
        <v>1116</v>
      </c>
      <c r="AI49" s="67" t="s">
        <v>1117</v>
      </c>
      <c r="AJ49" s="67" t="s">
        <v>1583</v>
      </c>
      <c r="AK49" s="67" t="s">
        <v>1584</v>
      </c>
      <c r="AL49" s="67" t="s">
        <v>1585</v>
      </c>
      <c r="AM49" s="67" t="s">
        <v>1586</v>
      </c>
      <c r="AN49" s="67" t="s">
        <v>1587</v>
      </c>
      <c r="AO49" s="67" t="s">
        <v>1588</v>
      </c>
      <c r="AP49" s="67" t="s">
        <v>1589</v>
      </c>
      <c r="AQ49" s="67" t="s">
        <v>1590</v>
      </c>
      <c r="AR49" s="67" t="s">
        <v>1591</v>
      </c>
      <c r="AS49" s="67" t="s">
        <v>1592</v>
      </c>
      <c r="AT49" s="67" t="s">
        <v>1593</v>
      </c>
      <c r="AU49" s="67" t="s">
        <v>1594</v>
      </c>
      <c r="AV49" s="67" t="s">
        <v>1595</v>
      </c>
      <c r="AW49" s="67" t="s">
        <v>1596</v>
      </c>
      <c r="AX49" s="67" t="s">
        <v>1118</v>
      </c>
      <c r="AY49" s="67" t="s">
        <v>1119</v>
      </c>
      <c r="AZ49" s="67" t="s">
        <v>1120</v>
      </c>
      <c r="BA49" s="67" t="s">
        <v>1121</v>
      </c>
      <c r="BB49" s="67" t="s">
        <v>1122</v>
      </c>
      <c r="BC49" s="67" t="s">
        <v>1123</v>
      </c>
      <c r="BD49" s="67" t="s">
        <v>1124</v>
      </c>
      <c r="BE49" s="67" t="s">
        <v>1125</v>
      </c>
      <c r="BF49" s="67" t="s">
        <v>1126</v>
      </c>
      <c r="BG49" s="67" t="s">
        <v>1127</v>
      </c>
      <c r="BH49" s="67" t="s">
        <v>1128</v>
      </c>
      <c r="BI49" s="67" t="s">
        <v>1129</v>
      </c>
      <c r="BJ49" s="67" t="s">
        <v>1130</v>
      </c>
      <c r="BK49" s="67" t="s">
        <v>1131</v>
      </c>
      <c r="BL49" s="67" t="s">
        <v>1132</v>
      </c>
      <c r="BM49" s="67" t="s">
        <v>1133</v>
      </c>
      <c r="BN49" s="67" t="s">
        <v>1134</v>
      </c>
      <c r="BO49" s="67" t="s">
        <v>1135</v>
      </c>
      <c r="BP49" s="67" t="s">
        <v>1136</v>
      </c>
      <c r="BQ49" s="67" t="s">
        <v>1137</v>
      </c>
      <c r="BR49" s="67" t="s">
        <v>1138</v>
      </c>
      <c r="BS49" s="67" t="s">
        <v>1139</v>
      </c>
      <c r="BT49" s="67" t="s">
        <v>1140</v>
      </c>
      <c r="BU49" s="67" t="s">
        <v>1141</v>
      </c>
      <c r="BV49" s="67" t="s">
        <v>1142</v>
      </c>
      <c r="BW49" s="67" t="s">
        <v>1143</v>
      </c>
      <c r="BX49" s="67" t="s">
        <v>1144</v>
      </c>
      <c r="BY49" s="67" t="s">
        <v>1145</v>
      </c>
      <c r="BZ49" s="67" t="s">
        <v>1146</v>
      </c>
      <c r="CA49" s="67" t="s">
        <v>1147</v>
      </c>
      <c r="CB49" s="67" t="s">
        <v>1148</v>
      </c>
      <c r="CC49" s="67" t="s">
        <v>1149</v>
      </c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</row>
    <row r="50" spans="1:187" x14ac:dyDescent="0.25">
      <c r="B50" s="64" t="s">
        <v>1150</v>
      </c>
      <c r="C50" s="64" t="s">
        <v>1151</v>
      </c>
      <c r="D50" s="64" t="s">
        <v>1152</v>
      </c>
      <c r="E50" s="64" t="s">
        <v>1153</v>
      </c>
      <c r="F50" s="64" t="s">
        <v>1154</v>
      </c>
      <c r="G50" s="64" t="s">
        <v>1155</v>
      </c>
      <c r="H50" s="64" t="s">
        <v>1156</v>
      </c>
      <c r="I50" s="64" t="s">
        <v>1157</v>
      </c>
      <c r="J50" s="64" t="s">
        <v>1158</v>
      </c>
      <c r="K50" s="64" t="s">
        <v>1159</v>
      </c>
      <c r="L50" s="64" t="s">
        <v>1160</v>
      </c>
      <c r="M50" s="64" t="s">
        <v>1161</v>
      </c>
      <c r="N50" s="64" t="s">
        <v>1162</v>
      </c>
      <c r="O50" s="64" t="s">
        <v>1163</v>
      </c>
      <c r="P50" s="64" t="s">
        <v>1164</v>
      </c>
      <c r="Q50" s="64" t="s">
        <v>1165</v>
      </c>
      <c r="R50" s="64" t="s">
        <v>1166</v>
      </c>
      <c r="S50" s="64" t="s">
        <v>1167</v>
      </c>
      <c r="T50" s="64" t="s">
        <v>1597</v>
      </c>
      <c r="U50" s="64" t="s">
        <v>1598</v>
      </c>
      <c r="V50" s="64" t="s">
        <v>1599</v>
      </c>
      <c r="W50" s="64" t="s">
        <v>1600</v>
      </c>
      <c r="X50" s="64" t="s">
        <v>1601</v>
      </c>
      <c r="Y50" s="64" t="s">
        <v>1168</v>
      </c>
      <c r="Z50" s="64" t="s">
        <v>1169</v>
      </c>
      <c r="AA50" s="64" t="s">
        <v>1170</v>
      </c>
      <c r="AB50" s="64" t="s">
        <v>1171</v>
      </c>
      <c r="AC50" s="64" t="s">
        <v>1172</v>
      </c>
      <c r="AD50" s="64" t="s">
        <v>1173</v>
      </c>
      <c r="AE50" s="64" t="s">
        <v>1174</v>
      </c>
      <c r="AF50" s="64" t="s">
        <v>1175</v>
      </c>
      <c r="AG50" s="64" t="s">
        <v>1176</v>
      </c>
      <c r="AH50" s="64" t="s">
        <v>1177</v>
      </c>
      <c r="AI50" s="64" t="s">
        <v>1178</v>
      </c>
      <c r="AJ50" s="64" t="s">
        <v>1602</v>
      </c>
      <c r="AK50" s="64" t="s">
        <v>1603</v>
      </c>
      <c r="AL50" s="64" t="s">
        <v>1604</v>
      </c>
      <c r="AM50" s="64" t="s">
        <v>1605</v>
      </c>
      <c r="AN50" s="64" t="s">
        <v>1606</v>
      </c>
      <c r="AO50" s="64" t="s">
        <v>1607</v>
      </c>
      <c r="AP50" s="64" t="s">
        <v>1608</v>
      </c>
      <c r="AQ50" s="64" t="s">
        <v>1609</v>
      </c>
      <c r="AR50" s="64" t="s">
        <v>1610</v>
      </c>
      <c r="AS50" s="64" t="s">
        <v>1611</v>
      </c>
      <c r="AT50" s="64" t="s">
        <v>1612</v>
      </c>
      <c r="AU50" s="64" t="s">
        <v>1613</v>
      </c>
      <c r="AV50" s="64" t="s">
        <v>1614</v>
      </c>
      <c r="AW50" s="64" t="s">
        <v>1615</v>
      </c>
      <c r="AX50" s="64" t="s">
        <v>1179</v>
      </c>
      <c r="AY50" s="64" t="s">
        <v>1180</v>
      </c>
      <c r="AZ50" s="64" t="s">
        <v>1181</v>
      </c>
      <c r="BA50" s="64" t="s">
        <v>1182</v>
      </c>
      <c r="BB50" s="64" t="s">
        <v>1183</v>
      </c>
      <c r="BC50" s="64" t="s">
        <v>1184</v>
      </c>
      <c r="BD50" s="64" t="s">
        <v>1185</v>
      </c>
      <c r="BE50" s="64" t="s">
        <v>1186</v>
      </c>
      <c r="BF50" s="64" t="s">
        <v>1187</v>
      </c>
      <c r="BG50" s="64" t="s">
        <v>1188</v>
      </c>
      <c r="BH50" s="64" t="s">
        <v>1189</v>
      </c>
      <c r="BI50" s="64" t="s">
        <v>1190</v>
      </c>
      <c r="BJ50" s="64" t="s">
        <v>1191</v>
      </c>
      <c r="BK50" s="64" t="s">
        <v>1192</v>
      </c>
      <c r="BL50" s="64" t="s">
        <v>1193</v>
      </c>
      <c r="BM50" s="64" t="s">
        <v>1194</v>
      </c>
      <c r="BN50" s="64" t="s">
        <v>1195</v>
      </c>
      <c r="BO50" s="64" t="s">
        <v>1196</v>
      </c>
      <c r="BP50" s="64" t="s">
        <v>1197</v>
      </c>
      <c r="BQ50" s="64" t="s">
        <v>1198</v>
      </c>
      <c r="BR50" s="64" t="s">
        <v>1199</v>
      </c>
      <c r="BS50" s="64" t="s">
        <v>1200</v>
      </c>
      <c r="BT50" s="64" t="s">
        <v>1201</v>
      </c>
      <c r="BU50" s="64" t="s">
        <v>1202</v>
      </c>
      <c r="BV50" s="64" t="s">
        <v>1203</v>
      </c>
      <c r="BW50" s="64" t="s">
        <v>1204</v>
      </c>
      <c r="BX50" s="64" t="s">
        <v>1205</v>
      </c>
      <c r="BY50" s="64" t="s">
        <v>1206</v>
      </c>
      <c r="BZ50" s="64" t="s">
        <v>1207</v>
      </c>
      <c r="CA50" s="64" t="s">
        <v>1208</v>
      </c>
      <c r="CB50" s="64" t="s">
        <v>1209</v>
      </c>
      <c r="GE50" s="64" t="s">
        <v>1210</v>
      </c>
    </row>
    <row r="51" spans="1:187" x14ac:dyDescent="0.25">
      <c r="B51" s="64" t="s">
        <v>1211</v>
      </c>
      <c r="C51" s="64" t="s">
        <v>1212</v>
      </c>
      <c r="D51" s="64" t="s">
        <v>1213</v>
      </c>
      <c r="E51" s="64" t="s">
        <v>1214</v>
      </c>
      <c r="F51" s="64" t="s">
        <v>1215</v>
      </c>
      <c r="G51" s="64" t="s">
        <v>1216</v>
      </c>
      <c r="H51" s="64" t="s">
        <v>1217</v>
      </c>
      <c r="I51" s="64" t="s">
        <v>1218</v>
      </c>
      <c r="J51" s="64" t="s">
        <v>1219</v>
      </c>
      <c r="K51" s="64" t="s">
        <v>1220</v>
      </c>
      <c r="L51" s="64" t="s">
        <v>1221</v>
      </c>
      <c r="M51" s="64" t="s">
        <v>1222</v>
      </c>
      <c r="N51" s="64" t="s">
        <v>1223</v>
      </c>
      <c r="O51" s="64" t="s">
        <v>1224</v>
      </c>
      <c r="P51" s="64" t="s">
        <v>1225</v>
      </c>
      <c r="Q51" s="64" t="s">
        <v>1226</v>
      </c>
      <c r="R51" s="64" t="s">
        <v>1227</v>
      </c>
      <c r="S51" s="64" t="s">
        <v>1228</v>
      </c>
      <c r="T51" s="64" t="s">
        <v>1616</v>
      </c>
      <c r="U51" s="64" t="s">
        <v>1617</v>
      </c>
      <c r="V51" s="64" t="s">
        <v>1618</v>
      </c>
      <c r="W51" s="64" t="s">
        <v>1619</v>
      </c>
      <c r="X51" s="64" t="s">
        <v>1620</v>
      </c>
      <c r="Y51" s="64" t="s">
        <v>1229</v>
      </c>
      <c r="Z51" s="64" t="s">
        <v>1230</v>
      </c>
      <c r="AA51" s="64" t="s">
        <v>1231</v>
      </c>
      <c r="AB51" s="64" t="s">
        <v>1232</v>
      </c>
      <c r="AC51" s="64" t="s">
        <v>1233</v>
      </c>
      <c r="AD51" s="64" t="s">
        <v>1234</v>
      </c>
      <c r="AE51" s="64" t="s">
        <v>1235</v>
      </c>
      <c r="AF51" s="64" t="s">
        <v>1236</v>
      </c>
      <c r="AG51" s="64" t="s">
        <v>1237</v>
      </c>
      <c r="AH51" s="64" t="s">
        <v>1238</v>
      </c>
      <c r="AI51" s="64" t="s">
        <v>1239</v>
      </c>
      <c r="AJ51" s="64" t="s">
        <v>1621</v>
      </c>
      <c r="AK51" s="64" t="s">
        <v>1622</v>
      </c>
      <c r="AL51" s="64" t="s">
        <v>1623</v>
      </c>
      <c r="AM51" s="64" t="s">
        <v>1624</v>
      </c>
      <c r="AN51" s="64" t="s">
        <v>1625</v>
      </c>
      <c r="AO51" s="64" t="s">
        <v>1626</v>
      </c>
      <c r="AP51" s="64" t="s">
        <v>1627</v>
      </c>
      <c r="AQ51" s="64" t="s">
        <v>1628</v>
      </c>
      <c r="AR51" s="64" t="s">
        <v>1629</v>
      </c>
      <c r="AS51" s="64" t="s">
        <v>1630</v>
      </c>
      <c r="AT51" s="64" t="s">
        <v>1631</v>
      </c>
      <c r="AU51" s="64" t="s">
        <v>1632</v>
      </c>
      <c r="AV51" s="64" t="s">
        <v>1633</v>
      </c>
      <c r="AW51" s="64" t="s">
        <v>1634</v>
      </c>
      <c r="AX51" s="64" t="s">
        <v>1240</v>
      </c>
      <c r="AY51" s="64" t="s">
        <v>1241</v>
      </c>
      <c r="AZ51" s="64" t="s">
        <v>1242</v>
      </c>
      <c r="BA51" s="64" t="s">
        <v>1243</v>
      </c>
      <c r="BB51" s="64" t="s">
        <v>1244</v>
      </c>
      <c r="BC51" s="64" t="s">
        <v>1245</v>
      </c>
      <c r="BD51" s="64" t="s">
        <v>1246</v>
      </c>
      <c r="BE51" s="64" t="s">
        <v>1247</v>
      </c>
      <c r="BF51" s="64" t="s">
        <v>1248</v>
      </c>
      <c r="BG51" s="64" t="s">
        <v>1249</v>
      </c>
      <c r="BH51" s="64" t="s">
        <v>1250</v>
      </c>
      <c r="BI51" s="64" t="s">
        <v>1251</v>
      </c>
      <c r="BJ51" s="64" t="s">
        <v>1252</v>
      </c>
      <c r="BK51" s="64" t="s">
        <v>1253</v>
      </c>
      <c r="BL51" s="64" t="s">
        <v>1254</v>
      </c>
      <c r="BM51" s="64" t="s">
        <v>1255</v>
      </c>
      <c r="BN51" s="64" t="s">
        <v>1256</v>
      </c>
      <c r="BO51" s="64" t="s">
        <v>1257</v>
      </c>
      <c r="BP51" s="64" t="s">
        <v>1258</v>
      </c>
      <c r="BQ51" s="64" t="s">
        <v>1259</v>
      </c>
      <c r="BR51" s="64" t="s">
        <v>1260</v>
      </c>
      <c r="BS51" s="64" t="s">
        <v>1261</v>
      </c>
      <c r="BT51" s="64" t="s">
        <v>1262</v>
      </c>
      <c r="BU51" s="64" t="s">
        <v>1263</v>
      </c>
      <c r="BV51" s="64" t="s">
        <v>1264</v>
      </c>
      <c r="BW51" s="64" t="s">
        <v>1265</v>
      </c>
      <c r="BX51" s="64" t="s">
        <v>1266</v>
      </c>
      <c r="BY51" s="64" t="s">
        <v>1267</v>
      </c>
      <c r="BZ51" s="64" t="s">
        <v>1268</v>
      </c>
      <c r="CA51" s="64" t="s">
        <v>1269</v>
      </c>
    </row>
    <row r="52" spans="1:187" x14ac:dyDescent="0.25">
      <c r="B52" s="64" t="s">
        <v>1270</v>
      </c>
      <c r="C52" s="64" t="s">
        <v>1271</v>
      </c>
      <c r="D52" s="64" t="s">
        <v>1272</v>
      </c>
      <c r="E52" s="64" t="s">
        <v>1273</v>
      </c>
      <c r="F52" s="64" t="s">
        <v>1274</v>
      </c>
      <c r="G52" s="64" t="s">
        <v>1275</v>
      </c>
      <c r="H52" s="64" t="s">
        <v>1276</v>
      </c>
      <c r="I52" s="64" t="s">
        <v>1277</v>
      </c>
      <c r="J52" s="64" t="s">
        <v>1278</v>
      </c>
      <c r="K52" s="64" t="s">
        <v>1279</v>
      </c>
      <c r="L52" s="64" t="s">
        <v>1280</v>
      </c>
      <c r="M52" s="64" t="s">
        <v>1281</v>
      </c>
      <c r="N52" s="64" t="s">
        <v>1282</v>
      </c>
      <c r="O52" s="64" t="s">
        <v>1283</v>
      </c>
      <c r="P52" s="64" t="s">
        <v>1284</v>
      </c>
      <c r="Q52" s="64" t="s">
        <v>1285</v>
      </c>
      <c r="R52" s="64" t="s">
        <v>1286</v>
      </c>
      <c r="S52" s="64" t="s">
        <v>1287</v>
      </c>
      <c r="T52" s="64" t="s">
        <v>1635</v>
      </c>
      <c r="U52" s="64" t="s">
        <v>1636</v>
      </c>
      <c r="V52" s="64" t="s">
        <v>1637</v>
      </c>
      <c r="W52" s="64" t="s">
        <v>1638</v>
      </c>
      <c r="X52" s="64" t="s">
        <v>1639</v>
      </c>
      <c r="Y52" s="64" t="s">
        <v>1288</v>
      </c>
      <c r="Z52" s="64" t="s">
        <v>1289</v>
      </c>
      <c r="AA52" s="64" t="s">
        <v>1290</v>
      </c>
      <c r="AB52" s="64" t="s">
        <v>1291</v>
      </c>
      <c r="AC52" s="64" t="s">
        <v>1292</v>
      </c>
      <c r="AD52" s="64" t="s">
        <v>1293</v>
      </c>
      <c r="AE52" s="64" t="s">
        <v>1294</v>
      </c>
      <c r="AF52" s="64" t="s">
        <v>1295</v>
      </c>
      <c r="AG52" s="64" t="s">
        <v>1296</v>
      </c>
      <c r="AH52" s="64" t="s">
        <v>1297</v>
      </c>
      <c r="AI52" s="64" t="s">
        <v>1298</v>
      </c>
      <c r="AJ52" s="64" t="s">
        <v>1640</v>
      </c>
      <c r="AK52" s="64" t="s">
        <v>1641</v>
      </c>
      <c r="AL52" s="64" t="s">
        <v>1642</v>
      </c>
      <c r="AM52" s="64" t="s">
        <v>1643</v>
      </c>
      <c r="AN52" s="64" t="s">
        <v>1644</v>
      </c>
      <c r="AO52" s="64" t="s">
        <v>1645</v>
      </c>
      <c r="AP52" s="64" t="s">
        <v>1646</v>
      </c>
      <c r="AQ52" s="64" t="s">
        <v>1647</v>
      </c>
      <c r="AR52" s="64" t="s">
        <v>1648</v>
      </c>
      <c r="AS52" s="64" t="s">
        <v>1649</v>
      </c>
      <c r="AT52" s="64" t="s">
        <v>1650</v>
      </c>
      <c r="AU52" s="64" t="s">
        <v>1651</v>
      </c>
      <c r="AV52" s="64" t="s">
        <v>1652</v>
      </c>
      <c r="AW52" s="64" t="s">
        <v>1653</v>
      </c>
      <c r="AX52" s="64" t="s">
        <v>1299</v>
      </c>
      <c r="AY52" s="64" t="s">
        <v>1300</v>
      </c>
      <c r="AZ52" s="64" t="s">
        <v>1301</v>
      </c>
      <c r="BA52" s="64" t="s">
        <v>1302</v>
      </c>
      <c r="BB52" s="64" t="s">
        <v>1303</v>
      </c>
      <c r="BC52" s="64" t="s">
        <v>1304</v>
      </c>
      <c r="BD52" s="64" t="s">
        <v>1305</v>
      </c>
      <c r="BE52" s="64" t="s">
        <v>1306</v>
      </c>
      <c r="BF52" s="64" t="s">
        <v>1307</v>
      </c>
      <c r="BG52" s="64" t="s">
        <v>1308</v>
      </c>
      <c r="BH52" s="64" t="s">
        <v>1309</v>
      </c>
      <c r="BI52" s="64" t="s">
        <v>1310</v>
      </c>
      <c r="BJ52" s="64" t="s">
        <v>1311</v>
      </c>
      <c r="BK52" s="64" t="s">
        <v>1312</v>
      </c>
      <c r="BL52" s="64" t="s">
        <v>1313</v>
      </c>
      <c r="BM52" s="64" t="s">
        <v>1314</v>
      </c>
      <c r="BN52" s="64" t="s">
        <v>1315</v>
      </c>
      <c r="BO52" s="64" t="s">
        <v>1316</v>
      </c>
      <c r="BP52" s="64" t="s">
        <v>1317</v>
      </c>
      <c r="BQ52" s="64" t="s">
        <v>1318</v>
      </c>
      <c r="BR52" s="64" t="s">
        <v>1319</v>
      </c>
      <c r="BS52" s="64" t="s">
        <v>1320</v>
      </c>
      <c r="BT52" s="64" t="s">
        <v>1321</v>
      </c>
      <c r="BU52" s="64" t="s">
        <v>1322</v>
      </c>
      <c r="BV52" s="64" t="s">
        <v>1323</v>
      </c>
      <c r="BW52" s="64" t="s">
        <v>1324</v>
      </c>
      <c r="BX52" s="64" t="s">
        <v>1325</v>
      </c>
      <c r="BY52" s="64" t="s">
        <v>1326</v>
      </c>
      <c r="BZ52" s="64" t="s">
        <v>1327</v>
      </c>
      <c r="CA52" s="64" t="s">
        <v>1328</v>
      </c>
      <c r="CB52" s="64" t="s">
        <v>1329</v>
      </c>
    </row>
    <row r="53" spans="1:187" x14ac:dyDescent="0.25">
      <c r="B53" s="64" t="s">
        <v>1330</v>
      </c>
      <c r="C53" s="64" t="s">
        <v>1331</v>
      </c>
      <c r="D53" s="64" t="s">
        <v>1332</v>
      </c>
      <c r="E53" s="64" t="s">
        <v>1333</v>
      </c>
      <c r="F53" s="64" t="s">
        <v>1334</v>
      </c>
      <c r="G53" s="64" t="s">
        <v>1335</v>
      </c>
      <c r="H53" s="64" t="s">
        <v>1336</v>
      </c>
      <c r="I53" s="64" t="s">
        <v>1337</v>
      </c>
      <c r="J53" s="64" t="s">
        <v>1338</v>
      </c>
      <c r="K53" s="64" t="s">
        <v>1339</v>
      </c>
      <c r="L53" s="64" t="s">
        <v>1340</v>
      </c>
      <c r="M53" s="64" t="s">
        <v>1341</v>
      </c>
      <c r="N53" s="64" t="s">
        <v>1342</v>
      </c>
      <c r="O53" s="64" t="s">
        <v>1343</v>
      </c>
      <c r="P53" s="64" t="s">
        <v>1344</v>
      </c>
      <c r="Q53" s="64" t="s">
        <v>1345</v>
      </c>
      <c r="R53" s="64" t="s">
        <v>1346</v>
      </c>
      <c r="S53" s="64" t="s">
        <v>1347</v>
      </c>
      <c r="T53" s="64" t="s">
        <v>1654</v>
      </c>
      <c r="U53" s="64" t="s">
        <v>1655</v>
      </c>
      <c r="V53" s="64" t="s">
        <v>1656</v>
      </c>
      <c r="W53" s="64" t="s">
        <v>1657</v>
      </c>
      <c r="X53" s="64" t="s">
        <v>1658</v>
      </c>
      <c r="Y53" s="64" t="s">
        <v>1348</v>
      </c>
      <c r="Z53" s="64" t="s">
        <v>1349</v>
      </c>
      <c r="AA53" s="64" t="s">
        <v>1350</v>
      </c>
      <c r="AB53" s="64" t="s">
        <v>1351</v>
      </c>
      <c r="AC53" s="64" t="s">
        <v>1352</v>
      </c>
      <c r="AD53" s="64" t="s">
        <v>1353</v>
      </c>
      <c r="AE53" s="64" t="s">
        <v>1354</v>
      </c>
      <c r="AF53" s="64" t="s">
        <v>1355</v>
      </c>
      <c r="AG53" s="64" t="s">
        <v>1356</v>
      </c>
      <c r="AH53" s="64" t="s">
        <v>1357</v>
      </c>
      <c r="AI53" s="64" t="s">
        <v>1358</v>
      </c>
      <c r="AJ53" s="64" t="s">
        <v>1659</v>
      </c>
      <c r="AK53" s="64" t="s">
        <v>1660</v>
      </c>
      <c r="AL53" s="64" t="s">
        <v>1661</v>
      </c>
      <c r="AM53" s="64" t="s">
        <v>1662</v>
      </c>
      <c r="AN53" s="64" t="s">
        <v>1663</v>
      </c>
      <c r="AO53" s="64" t="s">
        <v>1664</v>
      </c>
      <c r="AP53" s="64" t="s">
        <v>1665</v>
      </c>
      <c r="AQ53" s="64" t="s">
        <v>1666</v>
      </c>
      <c r="AR53" s="64" t="s">
        <v>1667</v>
      </c>
      <c r="AS53" s="64" t="s">
        <v>1668</v>
      </c>
      <c r="AT53" s="64" t="s">
        <v>1669</v>
      </c>
      <c r="AU53" s="64" t="s">
        <v>1670</v>
      </c>
      <c r="AV53" s="64" t="s">
        <v>1671</v>
      </c>
      <c r="AW53" s="64" t="s">
        <v>1672</v>
      </c>
      <c r="AX53" s="64" t="s">
        <v>1359</v>
      </c>
      <c r="AY53" s="64" t="s">
        <v>1360</v>
      </c>
      <c r="AZ53" s="64" t="s">
        <v>1361</v>
      </c>
      <c r="BA53" s="64" t="s">
        <v>1362</v>
      </c>
      <c r="BB53" s="64" t="s">
        <v>1363</v>
      </c>
      <c r="BC53" s="64" t="s">
        <v>1364</v>
      </c>
      <c r="BD53" s="64" t="s">
        <v>1365</v>
      </c>
      <c r="BE53" s="64" t="s">
        <v>1366</v>
      </c>
      <c r="BF53" s="64" t="s">
        <v>1367</v>
      </c>
      <c r="BG53" s="64" t="s">
        <v>1368</v>
      </c>
      <c r="BH53" s="64" t="s">
        <v>1369</v>
      </c>
      <c r="BI53" s="64" t="s">
        <v>1370</v>
      </c>
      <c r="BJ53" s="64" t="s">
        <v>1371</v>
      </c>
      <c r="BK53" s="64" t="s">
        <v>1372</v>
      </c>
      <c r="BL53" s="64" t="s">
        <v>1373</v>
      </c>
      <c r="BM53" s="64" t="s">
        <v>1374</v>
      </c>
      <c r="BN53" s="64" t="s">
        <v>1375</v>
      </c>
      <c r="BO53" s="64" t="s">
        <v>1376</v>
      </c>
      <c r="BP53" s="64" t="s">
        <v>1377</v>
      </c>
      <c r="BQ53" s="64" t="s">
        <v>1378</v>
      </c>
      <c r="BR53" s="64" t="s">
        <v>1379</v>
      </c>
      <c r="BS53" s="64" t="s">
        <v>1380</v>
      </c>
      <c r="BT53" s="64" t="s">
        <v>1381</v>
      </c>
      <c r="BU53" s="64" t="s">
        <v>1382</v>
      </c>
      <c r="BV53" s="64" t="s">
        <v>1383</v>
      </c>
      <c r="BW53" s="64" t="s">
        <v>1384</v>
      </c>
      <c r="BX53" s="64" t="s">
        <v>1385</v>
      </c>
      <c r="BY53" s="64" t="s">
        <v>1386</v>
      </c>
      <c r="BZ53" s="64" t="s">
        <v>1387</v>
      </c>
      <c r="CA53" s="64" t="s">
        <v>1388</v>
      </c>
    </row>
    <row r="54" spans="1:187" x14ac:dyDescent="0.25">
      <c r="B54" s="64" t="s">
        <v>1389</v>
      </c>
      <c r="C54" s="64" t="s">
        <v>1390</v>
      </c>
      <c r="D54" s="64" t="s">
        <v>1391</v>
      </c>
      <c r="E54" s="64" t="s">
        <v>1392</v>
      </c>
      <c r="F54" s="64" t="s">
        <v>1393</v>
      </c>
      <c r="G54" s="64" t="s">
        <v>1394</v>
      </c>
      <c r="H54" s="64" t="s">
        <v>1395</v>
      </c>
      <c r="I54" s="64" t="s">
        <v>1396</v>
      </c>
      <c r="J54" s="64" t="s">
        <v>1397</v>
      </c>
      <c r="K54" s="64" t="s">
        <v>1398</v>
      </c>
      <c r="L54" s="64" t="s">
        <v>1399</v>
      </c>
      <c r="M54" s="64" t="s">
        <v>1400</v>
      </c>
      <c r="N54" s="64" t="s">
        <v>1401</v>
      </c>
      <c r="O54" s="64" t="s">
        <v>1402</v>
      </c>
      <c r="P54" s="64" t="s">
        <v>1403</v>
      </c>
      <c r="Q54" s="64" t="s">
        <v>1404</v>
      </c>
      <c r="R54" s="64" t="s">
        <v>1405</v>
      </c>
      <c r="S54" s="64" t="s">
        <v>1406</v>
      </c>
      <c r="T54" s="64" t="s">
        <v>1673</v>
      </c>
      <c r="U54" s="64" t="s">
        <v>1674</v>
      </c>
      <c r="V54" s="64" t="s">
        <v>1675</v>
      </c>
      <c r="W54" s="64" t="s">
        <v>1676</v>
      </c>
      <c r="X54" s="64" t="s">
        <v>1677</v>
      </c>
      <c r="Y54" s="64" t="s">
        <v>1407</v>
      </c>
      <c r="Z54" s="64" t="s">
        <v>1408</v>
      </c>
      <c r="AA54" s="64" t="s">
        <v>1409</v>
      </c>
      <c r="AB54" s="64" t="s">
        <v>1410</v>
      </c>
      <c r="AC54" s="64" t="s">
        <v>1411</v>
      </c>
      <c r="AD54" s="64" t="s">
        <v>1412</v>
      </c>
      <c r="AE54" s="64" t="s">
        <v>1413</v>
      </c>
      <c r="AF54" s="64" t="s">
        <v>1414</v>
      </c>
      <c r="AG54" s="64" t="s">
        <v>1415</v>
      </c>
      <c r="AH54" s="64" t="s">
        <v>1416</v>
      </c>
      <c r="AI54" s="64" t="s">
        <v>1417</v>
      </c>
      <c r="AJ54" s="64" t="s">
        <v>1678</v>
      </c>
      <c r="AK54" s="64" t="s">
        <v>1679</v>
      </c>
      <c r="AL54" s="64" t="s">
        <v>1680</v>
      </c>
      <c r="AM54" s="64" t="s">
        <v>1681</v>
      </c>
      <c r="AN54" s="64" t="s">
        <v>1682</v>
      </c>
      <c r="AO54" s="64" t="s">
        <v>1683</v>
      </c>
      <c r="AP54" s="64" t="s">
        <v>1684</v>
      </c>
      <c r="AQ54" s="64" t="s">
        <v>1685</v>
      </c>
      <c r="AR54" s="64" t="s">
        <v>1686</v>
      </c>
      <c r="AS54" s="64" t="s">
        <v>1687</v>
      </c>
      <c r="AT54" s="64" t="s">
        <v>1688</v>
      </c>
      <c r="AU54" s="64" t="s">
        <v>1689</v>
      </c>
      <c r="AV54" s="64" t="s">
        <v>1690</v>
      </c>
      <c r="AW54" s="64" t="s">
        <v>1691</v>
      </c>
      <c r="AX54" s="64" t="s">
        <v>1418</v>
      </c>
      <c r="AY54" s="64" t="s">
        <v>1419</v>
      </c>
      <c r="AZ54" s="64" t="s">
        <v>1420</v>
      </c>
      <c r="BA54" s="64" t="s">
        <v>1421</v>
      </c>
      <c r="BB54" s="64" t="s">
        <v>1422</v>
      </c>
      <c r="BC54" s="64" t="s">
        <v>1423</v>
      </c>
      <c r="BD54" s="64" t="s">
        <v>1424</v>
      </c>
      <c r="BE54" s="64" t="s">
        <v>1425</v>
      </c>
      <c r="BF54" s="64" t="s">
        <v>1426</v>
      </c>
      <c r="BG54" s="64" t="s">
        <v>1427</v>
      </c>
      <c r="BH54" s="64" t="s">
        <v>1428</v>
      </c>
      <c r="BI54" s="64" t="s">
        <v>1429</v>
      </c>
      <c r="BJ54" s="64" t="s">
        <v>1430</v>
      </c>
      <c r="BK54" s="64" t="s">
        <v>1431</v>
      </c>
      <c r="BL54" s="64" t="s">
        <v>1432</v>
      </c>
      <c r="BM54" s="64" t="s">
        <v>1433</v>
      </c>
      <c r="BN54" s="64" t="s">
        <v>1434</v>
      </c>
      <c r="BO54" s="64" t="s">
        <v>1435</v>
      </c>
      <c r="BP54" s="64" t="s">
        <v>1436</v>
      </c>
      <c r="BQ54" s="64" t="s">
        <v>1437</v>
      </c>
      <c r="BR54" s="64" t="s">
        <v>1438</v>
      </c>
      <c r="BS54" s="64" t="s">
        <v>1439</v>
      </c>
      <c r="BT54" s="64" t="s">
        <v>1440</v>
      </c>
      <c r="BU54" s="64" t="s">
        <v>1441</v>
      </c>
      <c r="BV54" s="64" t="s">
        <v>1442</v>
      </c>
      <c r="BW54" s="64" t="s">
        <v>1443</v>
      </c>
      <c r="BX54" s="64" t="s">
        <v>1444</v>
      </c>
      <c r="BY54" s="64" t="s">
        <v>1445</v>
      </c>
      <c r="BZ54" s="64" t="s">
        <v>1446</v>
      </c>
      <c r="CA54" s="64" t="s">
        <v>1447</v>
      </c>
    </row>
    <row r="55" spans="1:187" x14ac:dyDescent="0.25">
      <c r="B55" s="64" t="s">
        <v>1448</v>
      </c>
      <c r="C55" s="64" t="s">
        <v>1449</v>
      </c>
      <c r="D55" s="64" t="s">
        <v>1450</v>
      </c>
      <c r="E55" s="64" t="s">
        <v>1451</v>
      </c>
      <c r="F55" s="64" t="s">
        <v>1452</v>
      </c>
      <c r="G55" s="64" t="s">
        <v>1453</v>
      </c>
      <c r="H55" s="64" t="s">
        <v>1454</v>
      </c>
      <c r="I55" s="64" t="s">
        <v>1455</v>
      </c>
      <c r="J55" s="64" t="s">
        <v>1456</v>
      </c>
      <c r="K55" s="64" t="s">
        <v>1457</v>
      </c>
      <c r="L55" s="64" t="s">
        <v>1458</v>
      </c>
      <c r="M55" s="64" t="s">
        <v>1459</v>
      </c>
      <c r="N55" s="64" t="s">
        <v>1460</v>
      </c>
      <c r="O55" s="64" t="s">
        <v>1461</v>
      </c>
      <c r="P55" s="64" t="s">
        <v>1462</v>
      </c>
      <c r="Q55" s="64" t="s">
        <v>1463</v>
      </c>
      <c r="R55" s="64" t="s">
        <v>1464</v>
      </c>
      <c r="S55" s="64" t="s">
        <v>1465</v>
      </c>
      <c r="T55" s="64" t="s">
        <v>1692</v>
      </c>
      <c r="U55" s="64" t="s">
        <v>1693</v>
      </c>
      <c r="V55" s="64" t="s">
        <v>1694</v>
      </c>
      <c r="W55" s="64" t="s">
        <v>1695</v>
      </c>
      <c r="X55" s="64" t="s">
        <v>1696</v>
      </c>
      <c r="Y55" s="64" t="s">
        <v>1466</v>
      </c>
      <c r="Z55" s="64" t="s">
        <v>1467</v>
      </c>
      <c r="AA55" s="64" t="s">
        <v>1468</v>
      </c>
      <c r="AB55" s="64" t="s">
        <v>1469</v>
      </c>
      <c r="AC55" s="64" t="s">
        <v>1470</v>
      </c>
      <c r="AD55" s="64" t="s">
        <v>1471</v>
      </c>
      <c r="AE55" s="64" t="s">
        <v>1472</v>
      </c>
      <c r="AF55" s="64" t="s">
        <v>1473</v>
      </c>
      <c r="AG55" s="64" t="s">
        <v>1474</v>
      </c>
      <c r="AH55" s="64" t="s">
        <v>1475</v>
      </c>
      <c r="AI55" s="64" t="s">
        <v>1476</v>
      </c>
      <c r="AJ55" s="64" t="s">
        <v>1697</v>
      </c>
      <c r="AK55" s="64" t="s">
        <v>1698</v>
      </c>
      <c r="AL55" s="64" t="s">
        <v>1699</v>
      </c>
      <c r="AM55" s="64" t="s">
        <v>1700</v>
      </c>
      <c r="AN55" s="64" t="s">
        <v>1701</v>
      </c>
      <c r="AO55" s="64" t="s">
        <v>1702</v>
      </c>
      <c r="AP55" s="64" t="s">
        <v>1703</v>
      </c>
      <c r="AQ55" s="64" t="s">
        <v>1704</v>
      </c>
      <c r="AR55" s="64" t="s">
        <v>1705</v>
      </c>
      <c r="AS55" s="64" t="s">
        <v>1706</v>
      </c>
      <c r="AT55" s="64" t="s">
        <v>1707</v>
      </c>
      <c r="AU55" s="64" t="s">
        <v>1708</v>
      </c>
      <c r="AV55" s="64" t="s">
        <v>1709</v>
      </c>
      <c r="AW55" s="64" t="s">
        <v>1710</v>
      </c>
      <c r="AX55" s="64" t="s">
        <v>1477</v>
      </c>
      <c r="AY55" s="64" t="s">
        <v>1478</v>
      </c>
      <c r="AZ55" s="64" t="s">
        <v>1479</v>
      </c>
      <c r="BA55" s="64" t="s">
        <v>1480</v>
      </c>
      <c r="BB55" s="64" t="s">
        <v>1481</v>
      </c>
      <c r="BC55" s="64" t="s">
        <v>1482</v>
      </c>
      <c r="BD55" s="64" t="s">
        <v>1483</v>
      </c>
      <c r="BE55" s="64" t="s">
        <v>1484</v>
      </c>
      <c r="BF55" s="64" t="s">
        <v>1485</v>
      </c>
      <c r="BG55" s="64" t="s">
        <v>1486</v>
      </c>
      <c r="BH55" s="64" t="s">
        <v>1487</v>
      </c>
      <c r="BI55" s="64" t="s">
        <v>1488</v>
      </c>
      <c r="BJ55" s="64" t="s">
        <v>1489</v>
      </c>
      <c r="BK55" s="64" t="s">
        <v>1490</v>
      </c>
      <c r="BL55" s="64" t="s">
        <v>1491</v>
      </c>
      <c r="BM55" s="64" t="s">
        <v>1492</v>
      </c>
      <c r="BN55" s="64" t="s">
        <v>1493</v>
      </c>
      <c r="BO55" s="64" t="s">
        <v>1494</v>
      </c>
      <c r="BP55" s="64" t="s">
        <v>1495</v>
      </c>
      <c r="BQ55" s="64" t="s">
        <v>1496</v>
      </c>
      <c r="BR55" s="64" t="s">
        <v>1497</v>
      </c>
      <c r="BS55" s="64" t="s">
        <v>1498</v>
      </c>
      <c r="BT55" s="64" t="s">
        <v>1499</v>
      </c>
      <c r="BU55" s="64" t="s">
        <v>1500</v>
      </c>
      <c r="BV55" s="64" t="s">
        <v>1501</v>
      </c>
      <c r="BW55" s="64" t="s">
        <v>1502</v>
      </c>
      <c r="BX55" s="64" t="s">
        <v>1503</v>
      </c>
      <c r="BY55" s="64" t="s">
        <v>1504</v>
      </c>
      <c r="BZ55" s="64" t="s">
        <v>1505</v>
      </c>
      <c r="CA55" s="64" t="s">
        <v>1506</v>
      </c>
    </row>
    <row r="56" spans="1:187" x14ac:dyDescent="0.2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</row>
    <row r="57" spans="1:187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</row>
    <row r="58" spans="1:187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</row>
    <row r="59" spans="1:187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</row>
    <row r="60" spans="1:187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</row>
    <row r="61" spans="1:187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</row>
    <row r="62" spans="1:187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</row>
    <row r="63" spans="1:187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</row>
    <row r="64" spans="1:187" x14ac:dyDescent="0.2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</row>
    <row r="65" spans="2:27" x14ac:dyDescent="0.2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</row>
    <row r="66" spans="2:27" x14ac:dyDescent="0.2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</row>
    <row r="67" spans="2:27" x14ac:dyDescent="0.2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</row>
    <row r="68" spans="2:27" x14ac:dyDescent="0.2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</row>
  </sheetData>
  <mergeCells count="15">
    <mergeCell ref="AF2:AF4"/>
    <mergeCell ref="E3:X3"/>
    <mergeCell ref="A5:A22"/>
    <mergeCell ref="A23:A34"/>
    <mergeCell ref="A35:A46"/>
    <mergeCell ref="A1:C4"/>
    <mergeCell ref="D1:AF1"/>
    <mergeCell ref="D2:D4"/>
    <mergeCell ref="E2:I2"/>
    <mergeCell ref="J2:N2"/>
    <mergeCell ref="O2:S2"/>
    <mergeCell ref="T2:X2"/>
    <mergeCell ref="Y2:AC3"/>
    <mergeCell ref="AD2:AD4"/>
    <mergeCell ref="AE2:AE4"/>
  </mergeCells>
  <printOptions horizontalCentered="1" verticalCentered="1"/>
  <pageMargins left="0.7" right="0.7" top="0.75" bottom="0.75" header="0.3" footer="0.3"/>
  <pageSetup paperSize="8" scale="51" orientation="landscape" r:id="rId1"/>
  <headerFooter>
    <oddHeader>&amp;CΠλαίσιο ικανοτήτων της ΕΕ - Αρχή ελέγχου  - 
Υπόδειγμα ανάλυσης - Εργαζόμενοι επιπέδου λήψης αποφάσεων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Επιχειρησιακό</vt:lpstr>
      <vt:lpstr>Εποπτείας και λήψης αποφάσεων</vt:lpstr>
      <vt:lpstr>Επιχειρησιακό!Print_Area</vt:lpstr>
      <vt:lpstr>'Εποπτείας και λήψης αποφάσεων'!Print_Area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KAKAROUKAS Anastasios (DGT)</cp:lastModifiedBy>
  <cp:lastPrinted>2017-10-26T09:52:33Z</cp:lastPrinted>
  <dcterms:created xsi:type="dcterms:W3CDTF">2017-08-24T16:10:02Z</dcterms:created>
  <dcterms:modified xsi:type="dcterms:W3CDTF">2018-03-16T16:18:17Z</dcterms:modified>
</cp:coreProperties>
</file>