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2865" yWindow="65281" windowWidth="15660" windowHeight="11640" tabRatio="875" activeTab="5"/>
  </bookViews>
  <sheets>
    <sheet name="Table 1" sheetId="100" r:id="rId1"/>
    <sheet name="Figure 1" sheetId="14" r:id="rId2"/>
    <sheet name="Figure 2" sheetId="93" r:id="rId3"/>
    <sheet name="Figure 3" sheetId="107" r:id="rId4"/>
    <sheet name="Figure 4" sheetId="101" r:id="rId5"/>
    <sheet name="Figure 5" sheetId="109" r:id="rId6"/>
    <sheet name="Figure 6" sheetId="110" r:id="rId7"/>
    <sheet name="Figure 7" sheetId="108" r:id="rId8"/>
  </sheets>
  <definedNames>
    <definedName name="_Ref257711736" localSheetId="3">#REF!</definedName>
    <definedName name="_Ref257711736" localSheetId="4">#REF!</definedName>
    <definedName name="_Ref261514911" localSheetId="5">#REF!</definedName>
    <definedName name="_Ref261514911" localSheetId="6">#REF!</definedName>
  </definedNames>
  <calcPr calcId="145621"/>
</workbook>
</file>

<file path=xl/sharedStrings.xml><?xml version="1.0" encoding="utf-8"?>
<sst xmlns="http://schemas.openxmlformats.org/spreadsheetml/2006/main" count="406" uniqueCount="127">
  <si>
    <t>2006</t>
  </si>
  <si>
    <t>2007</t>
  </si>
  <si>
    <t>Energy taxes</t>
  </si>
  <si>
    <t>Transport taxes</t>
  </si>
  <si>
    <t>Taxes on pollution and resources</t>
  </si>
  <si>
    <t>Environment</t>
  </si>
  <si>
    <t>Environmental taxes</t>
  </si>
  <si>
    <t>Austria</t>
  </si>
  <si>
    <t>Belgium</t>
  </si>
  <si>
    <t>Bulgaria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</si>
  <si>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</si>
  <si>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</si>
  <si>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</si>
  <si>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</si>
  <si>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</si>
  <si>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</si>
  <si>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</si>
  <si>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</si>
  <si>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</si>
  <si>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</si>
  <si>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</si>
  <si>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</si>
  <si>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</si>
  <si>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</si>
  <si>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</si>
  <si>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</si>
  <si>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</si>
  <si>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</si>
  <si>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</si>
  <si>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</si>
  <si>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</si>
  <si>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</si>
  <si>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</si>
  <si>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United Kingdom</t>
  </si>
  <si>
    <t>Households</t>
  </si>
  <si>
    <t>(% of energy tax revenue)</t>
  </si>
  <si>
    <t>(%)</t>
  </si>
  <si>
    <t>Share of total revenue from taxes and social contributions</t>
  </si>
  <si>
    <t>Relative to GDP</t>
  </si>
  <si>
    <t>Total environmental taxes</t>
  </si>
  <si>
    <t>(% of total environmental taxes)</t>
  </si>
  <si>
    <t>Not allocated</t>
  </si>
  <si>
    <t>STOP</t>
  </si>
  <si>
    <t>START</t>
  </si>
  <si>
    <t>(% of transport tax revenue)</t>
  </si>
  <si>
    <t>Bookmark:</t>
  </si>
  <si>
    <t>2008</t>
  </si>
  <si>
    <t>2009</t>
  </si>
  <si>
    <t>2010</t>
  </si>
  <si>
    <t>(EUR per tonne of oil equivalent)</t>
  </si>
  <si>
    <t>http://epp.eurostat.ec.europa.eu/tgm/table.do?tab=table&amp;init=1&amp;plugin=1&amp;language=en&amp;pcode=tsdcc360</t>
  </si>
  <si>
    <t>Transport and storage</t>
  </si>
  <si>
    <t>2011</t>
  </si>
  <si>
    <t>2012</t>
  </si>
  <si>
    <t>EU-28</t>
  </si>
  <si>
    <t>Croatia</t>
  </si>
  <si>
    <t>Non-residents</t>
  </si>
  <si>
    <t>(EUR)</t>
  </si>
  <si>
    <t>Agriculture, forestry and fishing</t>
  </si>
  <si>
    <t>Industry, construction and services excluding transport and storage</t>
  </si>
  <si>
    <t>(million EUR)</t>
  </si>
  <si>
    <t>(billion EUR)</t>
  </si>
  <si>
    <t xml:space="preserve">Luxembourg </t>
  </si>
  <si>
    <t>million EUR</t>
  </si>
  <si>
    <t>% of total 
environmental taxes</t>
  </si>
  <si>
    <t>% of GDP</t>
  </si>
  <si>
    <t>% of total revenues from taxes and social contributions</t>
  </si>
  <si>
    <r>
      <t>Source:</t>
    </r>
    <r>
      <rPr>
        <sz val="9"/>
        <rFont val="Arial"/>
        <family val="2"/>
      </rPr>
      <t xml:space="preserve"> Eurostat (online data code: env_ac_tax)</t>
    </r>
  </si>
  <si>
    <r>
      <t>Source:</t>
    </r>
    <r>
      <rPr>
        <sz val="9"/>
        <rFont val="Arial"/>
        <family val="2"/>
      </rPr>
      <t xml:space="preserve"> Eurostat (online data code: env_ac_taxind2)</t>
    </r>
  </si>
  <si>
    <r>
      <t>Source:</t>
    </r>
    <r>
      <rPr>
        <sz val="9"/>
        <rFont val="Arial"/>
        <family val="2"/>
      </rPr>
      <t xml:space="preserve"> Eurostat (online data code: tsdcc360)</t>
    </r>
  </si>
  <si>
    <t>2004</t>
  </si>
  <si>
    <t>2005</t>
  </si>
  <si>
    <t>Cyprus</t>
  </si>
  <si>
    <t>Serbia</t>
  </si>
  <si>
    <t xml:space="preserve">Denmark </t>
  </si>
  <si>
    <t xml:space="preserve">Estonia </t>
  </si>
  <si>
    <t xml:space="preserve">Spain </t>
  </si>
  <si>
    <t xml:space="preserve">Latvia </t>
  </si>
  <si>
    <t xml:space="preserve">Slovenia </t>
  </si>
  <si>
    <t xml:space="preserve">Slovakia </t>
  </si>
  <si>
    <t xml:space="preserve">Finland </t>
  </si>
  <si>
    <t>2002</t>
  </si>
  <si>
    <t>2003</t>
  </si>
  <si>
    <t>Note: Ranked on the share of energy taxes.</t>
  </si>
  <si>
    <t>Note that the y-axis is cut.</t>
  </si>
  <si>
    <t>2013</t>
  </si>
  <si>
    <t>2014</t>
  </si>
  <si>
    <t>2015</t>
  </si>
  <si>
    <t>Iceland</t>
  </si>
  <si>
    <t>http://appsso.eurostat.ec.europa.eu/nui/show.do?query=BOOKMARK_DS-051918_QID_-4BA738CD_UID_-3F171EB0&amp;layout=UNIT,L,X,0;TIME,C,X,1;TAX,L,Y,0;GEO,L,Z,0;INDICATORS,C,Z,1;&amp;zSelection=DS-051918GEO,EU28;DS-051918INDICATORS,OBS_FLAG;&amp;rankName1=GEO_1_2_-1_2&amp;rankName2=INDICATORS_1_2_-1_2&amp;rankName3=UNIT_1_2_0_0&amp;rankName4=TIME_1_0_1_0&amp;rankName5=TAX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</si>
  <si>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330B7799_UID_-3F171EB0&amp;layout=TIME,C,X,0;TAX,L,X,1;GEO,L,Y,0;UNIT,L,Z,0;INDICATORS,C,Z,1;&amp;zSelection=DS-051918UNIT,MIO_EUR;DS-051918INDICATORS,OBS_FLAG;&amp;rankName1=UNIT_1_2_-1_2&amp;rankName2=INDICATORS_1_2_-1_2&amp;rankName3=TIME_1_0_0_0&amp;rankName4=TAX_1_2_1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</si>
  <si>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Liechtenstein (¹)</t>
  </si>
  <si>
    <t>http://appsso.eurostat.ec.europa.eu/nui/show.do?query=BOOKMARK_DS-051918_QID_27C92E47_UID_-3F171EB0&amp;layout=TIME,C,X,0;TAX,L,Y,0;UNIT,L,Z,0;GEO,L,Z,1;INDICATORS,C,Z,2;&amp;zSelection=DS-051918UNIT,MIO_EUR;DS-051918GEO,EU28;DS-051918INDICATORS,OBS_FLAG;&amp;rankName1=UNIT_1_2_-1_2&amp;rankName2=GEO_1_2_-1_2&amp;rankName3=INDICATORS_1_2_-1_2&amp;rankName4=TIME_1_0_0_0&amp;rankName5=TAX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</si>
  <si>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-051918_QID_-79E9D87_UID_-3F171EB0&amp;layout=TIME,C,X,0;UNIT,L,Y,0;TAX,L,Z,0;GEO,L,Z,1;INDICATORS,C,Z,2;&amp;zSelection=DS-051918TAX,ENV;DS-051918GEO,EU28;DS-051918INDICATORS,OBS_FLAG;&amp;rankName1=TIME_1_0_0_0&amp;rankName2=TAX_1_2_-1_2&amp;rankName3=UNIT_1_2_0_1&amp;rankName4=GEO_1_2_-1_2&amp;rankName5=INDICATORS_1_2_-1_2&amp;sortR=ASC_-1_FIRST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</si>
  <si>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-051918_QID_-553C642A_UID_-3F171EB0&amp;layout=TIME,C,X,0;UNIT,L,X,1;GEO,L,Y,0;TAX,L,Z,0;INDICATORS,C,Z,1;&amp;zSelection=DS-051918TAX,ENV;DS-051918INDICATORS,OBS_FLAG;&amp;rankName1=TAX_1_2_-1_2&amp;rankName2=INDICATORS_1_2_-1_2&amp;rankName3=TIME_1_0_0_0&amp;rankName4=UNIT_1_2_1_0&amp;rankName5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</si>
  <si>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</si>
  <si>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Figure 7: Implicit tax rate on energy (deflated), EU-28, 2002–15</t>
  </si>
  <si>
    <t>FYR of Macedonia (¹)</t>
  </si>
  <si>
    <t>Liechtenstein</t>
  </si>
  <si>
    <t>http://appsso.eurostat.ec.europa.eu/nui/show.do?query=BOOKMARK_DS-245762_QID_5BAB0D2D_UID_-3F171EB0&amp;layout=NACE_R2,B,X,0;GEO,L,Y,0;TAX,L,Z,0;UNIT,L,Z,1;TIME,C,Z,2;INDICATORS,C,Z,3;&amp;zSelection=DS-245762UNIT,MIO_EUR;DS-245762TIME,2013;DS-245762INDICATORS,OBS_FLAG;DS-245762TAX,NRG;&amp;rankName1=TAX_1_2_-1_2&amp;rankName2=UNIT_1_2_-1_2&amp;rankName3=INDICATORS_1_2_-1_2&amp;rankName4=TIME_1_0_1_0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</si>
  <si>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Turkey  (¹)</t>
  </si>
  <si>
    <t>FYR of Macedonia  (¹)</t>
  </si>
  <si>
    <t>Switzerland  (¹)</t>
  </si>
  <si>
    <t xml:space="preserve">Note: Ranked on the share of environmental taxes paid by businesses (agriculture, forestry, fishing, industry, construction, services, transport and storage). </t>
  </si>
  <si>
    <t>http://appsso.eurostat.ec.europa.eu/nui/show.do?query=BOOKMARK_DS-245762_QID_566B353F_UID_-3F171EB0&amp;layout=NACE_R2,B,X,0;GEO,L,Y,0;TAX,L,Z,0;UNIT,L,Z,1;TIME,C,Z,2;INDICATORS,C,Z,3;&amp;zSelection=DS-245762UNIT,MIO_EUR;DS-245762TIME,2014;DS-245762INDICATORS,OBS_FLAG;DS-245762TAX,TRA;&amp;rankName1=TAX_1_2_-1_2&amp;rankName2=UNIT_1_2_-1_2&amp;rankName3=INDICATORS_1_2_-1_2&amp;rankName4=TIME_1_0_1_0&amp;rankName5=NACE-R2_1_2_0_0&amp;rankName6=GEO_1_2_0_1&amp;rStp=&amp;cStp=&amp;rDCh=&amp;cDCh=&amp;rDM=true&amp;cDM=true&amp;footnes=false&amp;empty=false&amp;wai=false&amp;time_mode=ROLLING&amp;time_most_recent=true&amp;lang=EN&amp;cfo=%23%23%23%2C%23%23%23.%23%23%23</t>
  </si>
  <si>
    <t>Table 1: Total environmental tax revenue by type of tax, EU-28, 2016</t>
  </si>
  <si>
    <t>Figure 1: Total environmental tax revenue by type of tax, EU-28, 2002–16</t>
  </si>
  <si>
    <t>2016</t>
  </si>
  <si>
    <t>Figure 2: Total environmental tax revenue, EU-28, 2002–16</t>
  </si>
  <si>
    <t>Figure 3: Total environmental tax revenue, 2016</t>
  </si>
  <si>
    <t>(¹) 2014.</t>
  </si>
  <si>
    <t>Figure 4: Environmental taxes by tax category, 2016</t>
  </si>
  <si>
    <t>Figure 5: Energy taxes by economic activity, 2015</t>
  </si>
  <si>
    <t>Germany (until 1990 former territory of the FRG)</t>
  </si>
  <si>
    <t>Serbia (¹)</t>
  </si>
  <si>
    <t>Figure 6: Transport taxes by economic activity, 2015</t>
  </si>
  <si>
    <t>Switzerland</t>
  </si>
  <si>
    <t>1) 2015 data</t>
  </si>
  <si>
    <t xml:space="preserve">Turkey </t>
  </si>
  <si>
    <t>Turkey</t>
  </si>
  <si>
    <t>(¹) 2015</t>
  </si>
  <si>
    <t xml:space="preserve">Turkey  </t>
  </si>
  <si>
    <t xml:space="preserve">Germany </t>
  </si>
  <si>
    <t xml:space="preserve">Switzerland </t>
  </si>
  <si>
    <t>1) 2014</t>
  </si>
  <si>
    <t xml:space="preserve">Switzerland  </t>
  </si>
  <si>
    <t xml:space="preserve">Serbia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</si>
</sst>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dd\.mm\.yy"/>
    <numFmt numFmtId="167" formatCode="#,##0.0_i"/>
    <numFmt numFmtId="168" formatCode="#\ ##0"/>
  </numFmts>
  <fonts count="19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7" fontId="0" fillId="0" borderId="0" applyFill="0" applyBorder="0" applyProtection="0">
      <alignment horizontal="right"/>
    </xf>
    <xf numFmtId="0" fontId="14" fillId="0" borderId="0" applyNumberFormat="0" applyFill="0" applyBorder="0" applyAlignment="0" applyProtection="0"/>
    <xf numFmtId="0" fontId="15" fillId="0" borderId="0">
      <alignment/>
      <protection/>
    </xf>
  </cellStyleXfs>
  <cellXfs count="84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2" fontId="5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/>
    </xf>
    <xf numFmtId="165" fontId="0" fillId="0" borderId="0" xfId="15" applyNumberFormat="1" applyFont="1" applyBorder="1"/>
    <xf numFmtId="165" fontId="0" fillId="0" borderId="0" xfId="0" applyNumberFormat="1" applyFont="1" applyAlignment="1">
      <alignment vertical="center"/>
    </xf>
    <xf numFmtId="165" fontId="0" fillId="0" borderId="0" xfId="15" applyNumberFormat="1" applyFont="1" applyBorder="1" applyAlignment="1">
      <alignment horizontal="right" wrapText="1"/>
    </xf>
    <xf numFmtId="165" fontId="0" fillId="0" borderId="0" xfId="15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2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7" fontId="0" fillId="0" borderId="3" xfId="21" applyNumberFormat="1" applyFont="1" applyFill="1" applyBorder="1" applyAlignment="1">
      <alignment horizontal="right"/>
    </xf>
    <xf numFmtId="167" fontId="0" fillId="0" borderId="1" xfId="21" applyNumberFormat="1" applyFont="1" applyFill="1" applyBorder="1" applyAlignment="1">
      <alignment horizontal="right"/>
    </xf>
    <xf numFmtId="167" fontId="0" fillId="0" borderId="2" xfId="21" applyNumberFormat="1" applyFont="1" applyFill="1" applyBorder="1" applyAlignment="1">
      <alignment horizontal="right"/>
    </xf>
    <xf numFmtId="0" fontId="14" fillId="0" borderId="0" xfId="22" applyNumberFormat="1" applyFont="1" applyBorder="1"/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5" fillId="3" borderId="4" xfId="0" applyNumberFormat="1" applyFont="1" applyFill="1" applyBorder="1" applyAlignment="1">
      <alignment horizontal="left" vertical="center"/>
    </xf>
    <xf numFmtId="167" fontId="0" fillId="3" borderId="4" xfId="21" applyNumberFormat="1" applyFont="1" applyFill="1" applyBorder="1" applyAlignment="1">
      <alignment horizontal="right"/>
    </xf>
    <xf numFmtId="0" fontId="5" fillId="4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165" fontId="0" fillId="0" borderId="0" xfId="15" applyNumberFormat="1" applyFont="1" applyFill="1" applyBorder="1"/>
    <xf numFmtId="164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8" fontId="0" fillId="3" borderId="4" xfId="21" applyNumberFormat="1" applyFont="1" applyFill="1" applyBorder="1" applyAlignment="1">
      <alignment horizontal="right"/>
    </xf>
    <xf numFmtId="168" fontId="0" fillId="0" borderId="3" xfId="21" applyNumberFormat="1" applyFont="1" applyFill="1" applyBorder="1" applyAlignment="1">
      <alignment horizontal="right"/>
    </xf>
    <xf numFmtId="168" fontId="0" fillId="0" borderId="1" xfId="21" applyNumberFormat="1" applyFont="1" applyFill="1" applyBorder="1" applyAlignment="1">
      <alignment horizontal="right"/>
    </xf>
    <xf numFmtId="168" fontId="0" fillId="0" borderId="2" xfId="21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16" fillId="0" borderId="0" xfId="15" applyNumberFormat="1" applyFont="1" applyFill="1" applyBorder="1"/>
    <xf numFmtId="0" fontId="16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10" fillId="0" borderId="0" xfId="0" applyNumberFormat="1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Hyperlink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85"/>
          <c:w val="0.94175"/>
          <c:h val="0.8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1'!$D$10:$R$10</c:f>
              <c:strCache/>
            </c:strRef>
          </c:cat>
          <c:val>
            <c:numRef>
              <c:f>'Figure 1'!$D$12:$R$12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Transport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1'!$D$10:$R$10</c:f>
              <c:strCache/>
            </c:strRef>
          </c:cat>
          <c:val>
            <c:numRef>
              <c:f>'Figure 1'!$D$13:$R$13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1'!$D$10:$R$10</c:f>
              <c:strCache/>
            </c:strRef>
          </c:cat>
          <c:val>
            <c:numRef>
              <c:f>'Figure 1'!$D$14:$R$14</c:f>
              <c:numCache/>
            </c:numRef>
          </c:val>
        </c:ser>
        <c:overlap val="100"/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90920"/>
        <c:crosses val="autoZero"/>
        <c:crossBetween val="between"/>
        <c:dispUnits/>
        <c:majorUnit val="50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71"/>
          <c:w val="0.95275"/>
          <c:h val="0.823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2'!$C$12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2'!$D$10:$R$10</c:f>
              <c:strCache/>
            </c:strRef>
          </c:cat>
          <c:val>
            <c:numRef>
              <c:f>'Figure 2'!$D$12:$R$12</c:f>
              <c:numCache/>
            </c:numRef>
          </c:val>
          <c:smooth val="0"/>
        </c:ser>
        <c:ser>
          <c:idx val="0"/>
          <c:order val="1"/>
          <c:tx>
            <c:strRef>
              <c:f>'Figure 2'!$C$11</c:f>
              <c:strCache>
                <c:ptCount val="1"/>
                <c:pt idx="0">
                  <c:v>Relative to 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2'!$D$10:$R$10</c:f>
              <c:strCache/>
            </c:strRef>
          </c:cat>
          <c:val>
            <c:numRef>
              <c:f>'Figure 2'!$D$11:$R$11</c:f>
              <c:numCache/>
            </c:numRef>
          </c:val>
          <c:smooth val="0"/>
        </c:ser>
        <c:axId val="56116338"/>
        <c:axId val="35284995"/>
      </c:lineChart>
      <c:catAx>
        <c:axId val="56116338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284995"/>
        <c:crossesAt val="0"/>
        <c:auto val="1"/>
        <c:lblOffset val="100"/>
        <c:noMultiLvlLbl val="0"/>
      </c:catAx>
      <c:valAx>
        <c:axId val="35284995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116338"/>
        <c:crossesAt val="1"/>
        <c:crossBetween val="between"/>
        <c:dispUnits/>
        <c:majorUnit val="1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49129500"/>
        <c:axId val="39512317"/>
      </c:bar3DChart>
      <c:catAx>
        <c:axId val="49129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29500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"/>
          <c:y val="0.05625"/>
          <c:w val="0.950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2"/>
          <c:order val="1"/>
          <c:tx>
            <c:strRef>
              <c:f>'Figure 3'!$E$10</c:f>
              <c:strCache>
                <c:ptCount val="1"/>
                <c:pt idx="0">
                  <c:v>Relative to GDP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3'!$E$11:$E$48</c:f>
              <c:numCache/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66534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14776528"/>
        <c:axId val="65879889"/>
      </c:bar3DChart>
      <c:catAx>
        <c:axId val="14776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76528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0.03"/>
          <c:w val="0.942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Taxes on pollution and resources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4'!$F$11:$F$48</c:f>
              <c:numCache/>
            </c:numRef>
          </c:val>
        </c:ser>
        <c:overlap val="100"/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48090"/>
        <c:crosses val="autoZero"/>
        <c:crossBetween val="between"/>
        <c:dispUnits/>
        <c:majorUnit val="2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475"/>
          <c:w val="0.921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Agriculture, forestry and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5'!$C$10:$C$46</c:f>
              <c:strCache/>
            </c:strRef>
          </c:cat>
          <c:val>
            <c:numRef>
              <c:f>'Figure 5'!$D$10:$D$46</c:f>
              <c:numCache/>
            </c:numRef>
          </c:val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Industry, construction and services excluding transport and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5'!$C$10:$C$46</c:f>
              <c:strCache/>
            </c:strRef>
          </c:cat>
          <c:val>
            <c:numRef>
              <c:f>'Figure 5'!$E$10:$E$46</c:f>
              <c:numCache/>
            </c:numRef>
          </c:val>
        </c:ser>
        <c:ser>
          <c:idx val="2"/>
          <c:order val="2"/>
          <c:tx>
            <c:strRef>
              <c:f>'Figure 5'!$F$9</c:f>
              <c:strCache>
                <c:ptCount val="1"/>
                <c:pt idx="0">
                  <c:v>Transport and storage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5'!$C$10:$C$46</c:f>
              <c:strCache/>
            </c:strRef>
          </c:cat>
          <c:val>
            <c:numRef>
              <c:f>'Figure 5'!$F$10:$F$46</c:f>
              <c:numCache/>
            </c:numRef>
          </c:val>
        </c:ser>
        <c:ser>
          <c:idx val="3"/>
          <c:order val="3"/>
          <c:tx>
            <c:strRef>
              <c:f>'Figure 5'!$G$9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5'!$C$10:$C$46</c:f>
              <c:strCache/>
            </c:strRef>
          </c:cat>
          <c:val>
            <c:numRef>
              <c:f>'Figure 5'!$G$10:$G$46</c:f>
              <c:numCache/>
            </c:numRef>
          </c:val>
        </c:ser>
        <c:ser>
          <c:idx val="4"/>
          <c:order val="4"/>
          <c:tx>
            <c:strRef>
              <c:f>'Figure 5'!$H$9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5'!$C$10:$C$46</c:f>
              <c:strCache/>
            </c:strRef>
          </c:cat>
          <c:val>
            <c:numRef>
              <c:f>'Figure 5'!$H$10:$H$46</c:f>
              <c:numCache/>
            </c:numRef>
          </c:val>
        </c:ser>
        <c:ser>
          <c:idx val="5"/>
          <c:order val="5"/>
          <c:tx>
            <c:strRef>
              <c:f>'Figure 5'!$I$9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5'!$C$10:$C$46</c:f>
              <c:strCache/>
            </c:strRef>
          </c:cat>
          <c:val>
            <c:numRef>
              <c:f>'Figure 5'!$I$10:$I$46</c:f>
              <c:numCache/>
            </c:numRef>
          </c:val>
        </c:ser>
        <c:overlap val="100"/>
        <c:axId val="43601412"/>
        <c:axId val="56868389"/>
      </c:bar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0141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675"/>
          <c:y val="0.92"/>
          <c:w val="0.83575"/>
          <c:h val="0.0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4475"/>
          <c:w val="0.921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Agriculture, forestry and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6'!$D$10:$D$43</c:f>
              <c:numCache/>
            </c:numRef>
          </c:val>
        </c:ser>
        <c:ser>
          <c:idx val="1"/>
          <c:order val="1"/>
          <c:tx>
            <c:strRef>
              <c:f>'Figure 6'!$E$9</c:f>
              <c:strCache>
                <c:ptCount val="1"/>
                <c:pt idx="0">
                  <c:v>Industry, construction and services excluding transport and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6'!$E$10:$E$43</c:f>
              <c:numCache/>
            </c:numRef>
          </c:val>
        </c:ser>
        <c:ser>
          <c:idx val="2"/>
          <c:order val="2"/>
          <c:tx>
            <c:strRef>
              <c:f>'Figure 6'!$F$9</c:f>
              <c:strCache>
                <c:ptCount val="1"/>
                <c:pt idx="0">
                  <c:v>Transport and storage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6'!$F$10:$F$43</c:f>
              <c:numCache/>
            </c:numRef>
          </c:val>
        </c:ser>
        <c:ser>
          <c:idx val="3"/>
          <c:order val="3"/>
          <c:tx>
            <c:strRef>
              <c:f>'Figure 6'!$G$9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6'!$G$10:$G$43</c:f>
              <c:numCache/>
            </c:numRef>
          </c:val>
        </c:ser>
        <c:ser>
          <c:idx val="4"/>
          <c:order val="4"/>
          <c:tx>
            <c:strRef>
              <c:f>'Figure 6'!$H$9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6'!$H$10:$H$43</c:f>
              <c:numCache/>
            </c:numRef>
          </c:val>
        </c:ser>
        <c:ser>
          <c:idx val="5"/>
          <c:order val="5"/>
          <c:tx>
            <c:strRef>
              <c:f>'Figure 6'!$I$9</c:f>
              <c:strCache>
                <c:ptCount val="1"/>
                <c:pt idx="0">
                  <c:v>Not allocated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6'!$C$10:$C$43</c:f>
              <c:strCache/>
            </c:strRef>
          </c:cat>
          <c:val>
            <c:numRef>
              <c:f>'Figure 6'!$I$10:$I$43</c:f>
              <c:numCache/>
            </c:numRef>
          </c:val>
        </c:ser>
        <c:overlap val="100"/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53454"/>
        <c:crosses val="autoZero"/>
        <c:crossBetween val="between"/>
        <c:dispUnits/>
        <c:majorUnit val="2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3975"/>
          <c:w val="0.95275"/>
          <c:h val="0.87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7'!$C$11:$C$25</c:f>
              <c:strCache/>
            </c:strRef>
          </c:cat>
          <c:val>
            <c:numRef>
              <c:f>'Figure 7'!$D$11:$D$25</c:f>
              <c:numCache/>
            </c:numRef>
          </c:val>
          <c:smooth val="0"/>
        </c:ser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326073"/>
        <c:crossesAt val="0"/>
        <c:auto val="1"/>
        <c:lblOffset val="100"/>
        <c:tickLblSkip val="1"/>
        <c:noMultiLvlLbl val="0"/>
      </c:catAx>
      <c:valAx>
        <c:axId val="55326073"/>
        <c:scaling>
          <c:orientation val="minMax"/>
          <c:max val="240"/>
          <c:min val="1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86584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85725</xdr:rowOff>
    </xdr:from>
    <xdr:to>
      <xdr:col>18</xdr:col>
      <xdr:colOff>85725</xdr:colOff>
      <xdr:row>65</xdr:row>
      <xdr:rowOff>9525</xdr:rowOff>
    </xdr:to>
    <xdr:graphicFrame macro="">
      <xdr:nvGraphicFramePr>
        <xdr:cNvPr id="1085" name="Chart 1"/>
        <xdr:cNvGraphicFramePr/>
      </xdr:nvGraphicFramePr>
      <xdr:xfrm>
        <a:off x="1162050" y="3476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276225</xdr:colOff>
      <xdr:row>15</xdr:row>
      <xdr:rowOff>66675</xdr:rowOff>
    </xdr:from>
    <xdr:to>
      <xdr:col>18</xdr:col>
      <xdr:colOff>66675</xdr:colOff>
      <xdr:row>58</xdr:row>
      <xdr:rowOff>0</xdr:rowOff>
    </xdr:to>
    <xdr:graphicFrame macro="">
      <xdr:nvGraphicFramePr>
        <xdr:cNvPr id="17470" name="Chart 1"/>
        <xdr:cNvGraphicFramePr/>
      </xdr:nvGraphicFramePr>
      <xdr:xfrm>
        <a:off x="1514475" y="2390775"/>
        <a:ext cx="95154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2" name="Chart 1025"/>
        <xdr:cNvGraphicFramePr/>
      </xdr:nvGraphicFramePr>
      <xdr:xfrm>
        <a:off x="628650" y="0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428625</xdr:colOff>
      <xdr:row>4</xdr:row>
      <xdr:rowOff>66675</xdr:rowOff>
    </xdr:from>
    <xdr:to>
      <xdr:col>16</xdr:col>
      <xdr:colOff>438150</xdr:colOff>
      <xdr:row>44</xdr:row>
      <xdr:rowOff>104775</xdr:rowOff>
    </xdr:to>
    <xdr:graphicFrame macro="">
      <xdr:nvGraphicFramePr>
        <xdr:cNvPr id="3" name="Chart 1"/>
        <xdr:cNvGraphicFramePr/>
      </xdr:nvGraphicFramePr>
      <xdr:xfrm>
        <a:off x="5381625" y="676275"/>
        <a:ext cx="9525000" cy="662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352425</xdr:colOff>
      <xdr:row>4</xdr:row>
      <xdr:rowOff>9525</xdr:rowOff>
    </xdr:from>
    <xdr:to>
      <xdr:col>18</xdr:col>
      <xdr:colOff>104775</xdr:colOff>
      <xdr:row>45</xdr:row>
      <xdr:rowOff>47625</xdr:rowOff>
    </xdr:to>
    <xdr:graphicFrame macro="">
      <xdr:nvGraphicFramePr>
        <xdr:cNvPr id="30764" name="Chart 1"/>
        <xdr:cNvGraphicFramePr/>
      </xdr:nvGraphicFramePr>
      <xdr:xfrm>
        <a:off x="6572250" y="619125"/>
        <a:ext cx="95250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38100</xdr:colOff>
      <xdr:row>6</xdr:row>
      <xdr:rowOff>114300</xdr:rowOff>
    </xdr:from>
    <xdr:to>
      <xdr:col>23</xdr:col>
      <xdr:colOff>66675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9782175" y="1066800"/>
        <a:ext cx="86963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7</xdr:row>
      <xdr:rowOff>142875</xdr:rowOff>
    </xdr:from>
    <xdr:to>
      <xdr:col>23</xdr:col>
      <xdr:colOff>114300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9829800" y="1247775"/>
        <a:ext cx="86963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1</xdr:row>
      <xdr:rowOff>142875</xdr:rowOff>
    </xdr:from>
    <xdr:to>
      <xdr:col>23</xdr:col>
      <xdr:colOff>571500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5876925" y="295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cc36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"/>
  <sheetViews>
    <sheetView showGridLines="0" workbookViewId="0" topLeftCell="A1">
      <selection activeCell="B2" sqref="B2"/>
    </sheetView>
  </sheetViews>
  <sheetFormatPr defaultColWidth="11.421875" defaultRowHeight="12"/>
  <cols>
    <col min="1" max="2" width="9.28125" style="20" customWidth="1"/>
    <col min="3" max="3" width="30.57421875" style="20" customWidth="1"/>
    <col min="4" max="7" width="28.7109375" style="20" customWidth="1"/>
    <col min="8" max="9" width="6.57421875" style="20" customWidth="1"/>
    <col min="10" max="16384" width="11.421875" style="20" customWidth="1"/>
  </cols>
  <sheetData>
    <row r="2" ht="12">
      <c r="A2" s="2"/>
    </row>
    <row r="3" ht="12">
      <c r="C3" s="3" t="s">
        <v>5</v>
      </c>
    </row>
    <row r="4" ht="12">
      <c r="C4" s="3" t="s">
        <v>6</v>
      </c>
    </row>
    <row r="6" spans="3:16" s="56" customFormat="1" ht="15">
      <c r="C6" s="9" t="s">
        <v>105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3:19" s="60" customFormat="1" ht="12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10" spans="3:7" ht="24" customHeight="1">
      <c r="C10" s="67"/>
      <c r="D10" s="67" t="s">
        <v>63</v>
      </c>
      <c r="E10" s="67" t="s">
        <v>64</v>
      </c>
      <c r="F10" s="67" t="s">
        <v>65</v>
      </c>
      <c r="G10" s="67" t="s">
        <v>66</v>
      </c>
    </row>
    <row r="11" spans="3:7" ht="12" customHeight="1">
      <c r="C11" s="65" t="s">
        <v>39</v>
      </c>
      <c r="D11" s="73">
        <v>364398.05</v>
      </c>
      <c r="E11" s="66">
        <v>100</v>
      </c>
      <c r="F11" s="66">
        <v>2.44</v>
      </c>
      <c r="G11" s="66">
        <v>6.29</v>
      </c>
    </row>
    <row r="12" spans="3:7" ht="12" customHeight="1">
      <c r="C12" s="17" t="s">
        <v>2</v>
      </c>
      <c r="D12" s="74">
        <v>280353.93</v>
      </c>
      <c r="E12" s="52">
        <v>76.9361773478206</v>
      </c>
      <c r="F12" s="52">
        <v>1.88</v>
      </c>
      <c r="G12" s="52">
        <v>4.84</v>
      </c>
    </row>
    <row r="13" spans="3:7" ht="12" customHeight="1">
      <c r="C13" s="15" t="s">
        <v>3</v>
      </c>
      <c r="D13" s="75">
        <v>71746.99</v>
      </c>
      <c r="E13" s="53">
        <v>19.689180554067182</v>
      </c>
      <c r="F13" s="53">
        <v>0.48</v>
      </c>
      <c r="G13" s="53">
        <v>1.24</v>
      </c>
    </row>
    <row r="14" spans="3:7" ht="12" customHeight="1">
      <c r="C14" s="16" t="s">
        <v>4</v>
      </c>
      <c r="D14" s="76">
        <v>12297.13</v>
      </c>
      <c r="E14" s="54">
        <v>3.3746420981122154</v>
      </c>
      <c r="F14" s="54">
        <v>0.08</v>
      </c>
      <c r="G14" s="54">
        <v>0.21</v>
      </c>
    </row>
    <row r="15" ht="12" customHeight="1"/>
    <row r="16" spans="1:3" ht="12" customHeight="1">
      <c r="A16" s="14" t="s">
        <v>43</v>
      </c>
      <c r="C16" s="47" t="s">
        <v>67</v>
      </c>
    </row>
    <row r="17" spans="3:8" ht="12" customHeight="1">
      <c r="C17" s="19"/>
      <c r="D17" s="28"/>
      <c r="F17" s="28"/>
      <c r="H17" s="14" t="s">
        <v>42</v>
      </c>
    </row>
    <row r="18" spans="3:8" ht="12" customHeight="1">
      <c r="C18" s="19"/>
      <c r="D18" s="28"/>
      <c r="E18" s="28"/>
      <c r="F18" s="28"/>
      <c r="H18" s="14"/>
    </row>
    <row r="19" spans="3:8" ht="12" customHeight="1">
      <c r="C19" s="19"/>
      <c r="D19" s="28"/>
      <c r="E19" s="28"/>
      <c r="F19" s="28"/>
      <c r="H19" s="14"/>
    </row>
    <row r="20" spans="3:8" ht="12" customHeight="1">
      <c r="C20" s="19"/>
      <c r="D20" s="28"/>
      <c r="E20" s="28"/>
      <c r="F20" s="28"/>
      <c r="H20" s="14"/>
    </row>
    <row r="22" ht="12">
      <c r="A22" s="22" t="s">
        <v>45</v>
      </c>
    </row>
    <row r="23" ht="12">
      <c r="A23" s="19" t="s">
        <v>89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zoomScale="80" zoomScaleNormal="80" workbookViewId="0" topLeftCell="A1">
      <selection activeCell="U4" sqref="U4"/>
    </sheetView>
  </sheetViews>
  <sheetFormatPr defaultColWidth="14.00390625" defaultRowHeight="12"/>
  <cols>
    <col min="1" max="2" width="9.28125" style="19" customWidth="1"/>
    <col min="3" max="3" width="27.8515625" style="19" customWidth="1"/>
    <col min="4" max="17" width="7.421875" style="19" customWidth="1"/>
    <col min="18" max="18" width="8.57421875" style="19" customWidth="1"/>
    <col min="19" max="19" width="14.00390625" style="19" customWidth="1"/>
    <col min="20" max="16384" width="14.00390625" style="19" customWidth="1"/>
  </cols>
  <sheetData>
    <row r="1" spans="1:2" ht="12">
      <c r="A1" s="29"/>
      <c r="B1" s="20"/>
    </row>
    <row r="2" spans="1:3" ht="12">
      <c r="A2" s="2"/>
      <c r="B2" s="20"/>
      <c r="C2" s="3"/>
    </row>
    <row r="3" ht="12">
      <c r="C3" s="3" t="s">
        <v>5</v>
      </c>
    </row>
    <row r="4" ht="12">
      <c r="C4" s="3" t="s">
        <v>6</v>
      </c>
    </row>
    <row r="5" ht="12"/>
    <row r="6" spans="3:38" s="57" customFormat="1" ht="15">
      <c r="C6" s="9" t="s">
        <v>106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3:41" s="61" customFormat="1" ht="12">
      <c r="C7" s="18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ht="12"/>
    <row r="9" ht="12">
      <c r="Q9" s="32"/>
    </row>
    <row r="10" spans="4:18" ht="12">
      <c r="D10" s="30" t="s">
        <v>81</v>
      </c>
      <c r="E10" s="30" t="s">
        <v>82</v>
      </c>
      <c r="F10" s="30" t="s">
        <v>70</v>
      </c>
      <c r="G10" s="30" t="s">
        <v>71</v>
      </c>
      <c r="H10" s="30" t="s">
        <v>0</v>
      </c>
      <c r="I10" s="30" t="s">
        <v>1</v>
      </c>
      <c r="J10" s="30" t="s">
        <v>46</v>
      </c>
      <c r="K10" s="30" t="s">
        <v>47</v>
      </c>
      <c r="L10" s="30" t="s">
        <v>48</v>
      </c>
      <c r="M10" s="30" t="s">
        <v>52</v>
      </c>
      <c r="N10" s="30" t="s">
        <v>53</v>
      </c>
      <c r="O10" s="30" t="s">
        <v>85</v>
      </c>
      <c r="P10" s="30" t="s">
        <v>86</v>
      </c>
      <c r="Q10" s="30" t="s">
        <v>87</v>
      </c>
      <c r="R10" s="30" t="s">
        <v>107</v>
      </c>
    </row>
    <row r="11" spans="3:21" ht="12">
      <c r="C11" s="19" t="s">
        <v>39</v>
      </c>
      <c r="D11" s="31">
        <v>264.36827</v>
      </c>
      <c r="E11" s="31">
        <v>270.67642</v>
      </c>
      <c r="F11" s="31">
        <v>281.85634000000005</v>
      </c>
      <c r="G11" s="31">
        <v>288.39775</v>
      </c>
      <c r="H11" s="31">
        <v>296.49573</v>
      </c>
      <c r="I11" s="31">
        <v>304.50660999999997</v>
      </c>
      <c r="J11" s="31">
        <v>297.9448</v>
      </c>
      <c r="K11" s="31">
        <v>289.82568</v>
      </c>
      <c r="L11" s="31">
        <v>304.0777</v>
      </c>
      <c r="M11" s="31">
        <v>317.17246</v>
      </c>
      <c r="N11" s="31">
        <v>327.47626</v>
      </c>
      <c r="O11" s="31">
        <v>332.9074</v>
      </c>
      <c r="P11" s="31">
        <v>344.13757</v>
      </c>
      <c r="Q11" s="31">
        <v>360.13432</v>
      </c>
      <c r="R11" s="31">
        <v>364.39805</v>
      </c>
      <c r="T11" s="20"/>
      <c r="U11" s="20"/>
    </row>
    <row r="12" spans="3:18" ht="12">
      <c r="C12" s="19" t="s">
        <v>2</v>
      </c>
      <c r="D12" s="32">
        <v>204.31035999999997</v>
      </c>
      <c r="E12" s="32">
        <v>209.90745</v>
      </c>
      <c r="F12" s="32">
        <v>215.31814000000003</v>
      </c>
      <c r="G12" s="32">
        <v>218.37721</v>
      </c>
      <c r="H12" s="32">
        <v>222.48975</v>
      </c>
      <c r="I12" s="32">
        <v>224.99336</v>
      </c>
      <c r="J12" s="32">
        <v>221.04593</v>
      </c>
      <c r="K12" s="32">
        <v>219.944</v>
      </c>
      <c r="L12" s="32">
        <v>231.28889</v>
      </c>
      <c r="M12" s="32">
        <v>241.63783999999998</v>
      </c>
      <c r="N12" s="32">
        <v>250.37410999999997</v>
      </c>
      <c r="O12" s="32">
        <v>255.41508</v>
      </c>
      <c r="P12" s="32">
        <v>264.05172999999996</v>
      </c>
      <c r="Q12" s="32">
        <v>276.17934</v>
      </c>
      <c r="R12" s="32">
        <v>280.35393</v>
      </c>
    </row>
    <row r="13" spans="3:18" ht="12">
      <c r="C13" s="19" t="s">
        <v>3</v>
      </c>
      <c r="D13" s="32">
        <v>51.015620000000006</v>
      </c>
      <c r="E13" s="32">
        <v>51.67776</v>
      </c>
      <c r="F13" s="32">
        <v>57.28738</v>
      </c>
      <c r="G13" s="32">
        <v>60.63098</v>
      </c>
      <c r="H13" s="32">
        <v>63.98195</v>
      </c>
      <c r="I13" s="32">
        <v>68.95367999999999</v>
      </c>
      <c r="J13" s="32">
        <v>66.11847</v>
      </c>
      <c r="K13" s="32">
        <v>60.05757</v>
      </c>
      <c r="L13" s="32">
        <v>62.459050000000005</v>
      </c>
      <c r="M13" s="32">
        <v>64.77014</v>
      </c>
      <c r="N13" s="32">
        <v>65.87565</v>
      </c>
      <c r="O13" s="32">
        <v>66.03079</v>
      </c>
      <c r="P13" s="32">
        <v>68.17325</v>
      </c>
      <c r="Q13" s="32">
        <v>71.49708</v>
      </c>
      <c r="R13" s="32">
        <v>71.74699000000001</v>
      </c>
    </row>
    <row r="14" spans="3:18" ht="12">
      <c r="C14" s="19" t="s">
        <v>4</v>
      </c>
      <c r="D14" s="32">
        <v>9.04228</v>
      </c>
      <c r="E14" s="32">
        <v>9.09122</v>
      </c>
      <c r="F14" s="32">
        <v>9.25082</v>
      </c>
      <c r="G14" s="32">
        <v>9.38956</v>
      </c>
      <c r="H14" s="32">
        <v>10.02403</v>
      </c>
      <c r="I14" s="32">
        <v>10.559569999999999</v>
      </c>
      <c r="J14" s="32">
        <v>10.7804</v>
      </c>
      <c r="K14" s="32">
        <v>9.824110000000001</v>
      </c>
      <c r="L14" s="32">
        <v>10.32975</v>
      </c>
      <c r="M14" s="32">
        <v>10.764479999999999</v>
      </c>
      <c r="N14" s="32">
        <v>11.2265</v>
      </c>
      <c r="O14" s="32">
        <v>11.461540000000001</v>
      </c>
      <c r="P14" s="32">
        <v>11.912600000000001</v>
      </c>
      <c r="Q14" s="32">
        <v>12.45791</v>
      </c>
      <c r="R14" s="32">
        <v>12.29713</v>
      </c>
    </row>
    <row r="15" spans="4:17" ht="12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4" ht="12">
      <c r="A16" s="14" t="s">
        <v>43</v>
      </c>
      <c r="C16" s="47" t="s">
        <v>67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ht="12">
      <c r="N17" s="14" t="s">
        <v>42</v>
      </c>
    </row>
    <row r="18" spans="4:17" ht="12">
      <c r="D18" s="28"/>
      <c r="E18" s="28"/>
      <c r="F18" s="28"/>
      <c r="G18" s="28"/>
      <c r="H18" s="33"/>
      <c r="I18" s="33"/>
      <c r="J18" s="33"/>
      <c r="K18" s="33"/>
      <c r="L18" s="33"/>
      <c r="M18" s="33"/>
      <c r="N18" s="33"/>
      <c r="O18" s="28"/>
      <c r="P18" s="28"/>
      <c r="Q18" s="28"/>
    </row>
    <row r="19" spans="4:17" ht="12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">
      <c r="A20" s="22" t="s">
        <v>45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">
      <c r="A21" s="19" t="s">
        <v>92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showGridLines="0" zoomScale="80" zoomScaleNormal="80" workbookViewId="0" topLeftCell="A1">
      <selection activeCell="C7" sqref="C7"/>
    </sheetView>
  </sheetViews>
  <sheetFormatPr defaultColWidth="14.00390625" defaultRowHeight="12"/>
  <cols>
    <col min="1" max="2" width="9.28125" style="19" customWidth="1"/>
    <col min="3" max="3" width="46.421875" style="19" customWidth="1"/>
    <col min="4" max="17" width="6.57421875" style="19" customWidth="1"/>
    <col min="18" max="18" width="7.421875" style="19" customWidth="1"/>
    <col min="19" max="16384" width="14.00390625" style="19" customWidth="1"/>
  </cols>
  <sheetData>
    <row r="1" spans="1:2" ht="12">
      <c r="A1" s="1"/>
      <c r="B1" s="20"/>
    </row>
    <row r="2" spans="1:3" ht="12">
      <c r="A2" s="2"/>
      <c r="B2" s="20"/>
      <c r="C2" s="3"/>
    </row>
    <row r="3" spans="3:17" ht="12">
      <c r="C3" s="3" t="s">
        <v>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3:17" ht="12">
      <c r="C4" s="3" t="s">
        <v>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ht="12"/>
    <row r="6" spans="3:38" s="57" customFormat="1" ht="15">
      <c r="C6" s="9" t="s">
        <v>108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3:41" s="61" customFormat="1" ht="12">
      <c r="C7" s="18" t="s">
        <v>36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4:17" ht="1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4:17" ht="12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4:18" ht="12">
      <c r="D10" s="30" t="s">
        <v>81</v>
      </c>
      <c r="E10" s="30" t="s">
        <v>82</v>
      </c>
      <c r="F10" s="30" t="s">
        <v>70</v>
      </c>
      <c r="G10" s="30" t="s">
        <v>71</v>
      </c>
      <c r="H10" s="30" t="s">
        <v>0</v>
      </c>
      <c r="I10" s="30" t="s">
        <v>1</v>
      </c>
      <c r="J10" s="30" t="s">
        <v>46</v>
      </c>
      <c r="K10" s="30" t="s">
        <v>47</v>
      </c>
      <c r="L10" s="30" t="s">
        <v>48</v>
      </c>
      <c r="M10" s="30" t="s">
        <v>52</v>
      </c>
      <c r="N10" s="30" t="s">
        <v>53</v>
      </c>
      <c r="O10" s="30" t="s">
        <v>85</v>
      </c>
      <c r="P10" s="30" t="s">
        <v>86</v>
      </c>
      <c r="Q10" s="30" t="s">
        <v>87</v>
      </c>
      <c r="R10" s="30" t="s">
        <v>107</v>
      </c>
    </row>
    <row r="11" spans="3:18" ht="12">
      <c r="C11" s="19" t="s">
        <v>38</v>
      </c>
      <c r="D11" s="50">
        <v>2.54</v>
      </c>
      <c r="E11" s="50">
        <v>2.56</v>
      </c>
      <c r="F11" s="50">
        <v>2.54</v>
      </c>
      <c r="G11" s="50">
        <v>2.49</v>
      </c>
      <c r="H11" s="50">
        <v>2.42</v>
      </c>
      <c r="I11" s="50">
        <v>2.34</v>
      </c>
      <c r="J11" s="50">
        <v>2.28</v>
      </c>
      <c r="K11" s="50">
        <v>2.35</v>
      </c>
      <c r="L11" s="50">
        <v>2.37</v>
      </c>
      <c r="M11" s="50">
        <v>2.4</v>
      </c>
      <c r="N11" s="50">
        <v>2.43</v>
      </c>
      <c r="O11" s="50">
        <v>2.45</v>
      </c>
      <c r="P11" s="50">
        <v>2.45</v>
      </c>
      <c r="Q11" s="50">
        <v>2.43</v>
      </c>
      <c r="R11" s="19">
        <v>2.44</v>
      </c>
    </row>
    <row r="12" spans="3:18" ht="12">
      <c r="C12" s="19" t="s">
        <v>37</v>
      </c>
      <c r="D12" s="50">
        <v>6.8</v>
      </c>
      <c r="E12" s="50">
        <v>6.85</v>
      </c>
      <c r="F12" s="50">
        <v>6.8</v>
      </c>
      <c r="G12" s="50">
        <v>6.62</v>
      </c>
      <c r="H12" s="50">
        <v>6.38</v>
      </c>
      <c r="I12" s="50">
        <v>6.17</v>
      </c>
      <c r="J12" s="50">
        <v>6.03</v>
      </c>
      <c r="K12" s="50">
        <v>6.34</v>
      </c>
      <c r="L12" s="50">
        <v>6.37</v>
      </c>
      <c r="M12" s="50">
        <v>6.38</v>
      </c>
      <c r="N12" s="50">
        <v>6.35</v>
      </c>
      <c r="O12" s="50">
        <v>6.34</v>
      </c>
      <c r="P12" s="50">
        <v>6.34</v>
      </c>
      <c r="Q12" s="50">
        <v>6.32</v>
      </c>
      <c r="R12" s="19">
        <v>6.29</v>
      </c>
    </row>
    <row r="13" ht="12"/>
    <row r="14" spans="1:14" ht="12">
      <c r="A14" s="14" t="s">
        <v>43</v>
      </c>
      <c r="C14" s="47" t="s">
        <v>67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4:17" ht="12">
      <c r="D15" s="14" t="s">
        <v>42</v>
      </c>
      <c r="E15" s="28"/>
      <c r="F15" s="28"/>
      <c r="G15" s="33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4:17" ht="12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4:17" ht="12"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4:17" ht="12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4:17" ht="12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>
      <c r="A60" s="22" t="s">
        <v>45</v>
      </c>
    </row>
    <row r="61" ht="12">
      <c r="A61" s="19" t="s">
        <v>93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zoomScale="80" zoomScaleNormal="80" workbookViewId="0" topLeftCell="A7">
      <selection activeCell="D47" sqref="D47"/>
    </sheetView>
  </sheetViews>
  <sheetFormatPr defaultColWidth="11.421875" defaultRowHeight="12"/>
  <cols>
    <col min="1" max="2" width="9.28125" style="23" customWidth="1"/>
    <col min="3" max="3" width="17.7109375" style="23" customWidth="1"/>
    <col min="4" max="6" width="19.00390625" style="23" customWidth="1"/>
    <col min="7" max="12" width="13.00390625" style="23" customWidth="1"/>
    <col min="13" max="16384" width="11.421875" style="23" customWidth="1"/>
  </cols>
  <sheetData>
    <row r="1" ht="12">
      <c r="C1" s="4"/>
    </row>
    <row r="2" ht="12">
      <c r="A2" s="2"/>
    </row>
    <row r="3" ht="12">
      <c r="C3" s="3" t="s">
        <v>5</v>
      </c>
    </row>
    <row r="4" ht="12">
      <c r="C4" s="3" t="s">
        <v>6</v>
      </c>
    </row>
    <row r="5" ht="12">
      <c r="A5" s="5"/>
    </row>
    <row r="6" spans="3:34" s="58" customFormat="1" ht="15">
      <c r="C6" s="9" t="s">
        <v>109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3:37" s="63" customFormat="1" ht="12">
      <c r="C7" s="18" t="s">
        <v>36</v>
      </c>
      <c r="D7" s="35"/>
      <c r="E7" s="35"/>
      <c r="F7" s="3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3:27" ht="12">
      <c r="C8" s="19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6"/>
    </row>
    <row r="9" spans="3:27" ht="12">
      <c r="C9" s="1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6"/>
    </row>
    <row r="10" spans="3:27" ht="48">
      <c r="C10" s="36"/>
      <c r="D10" s="38" t="s">
        <v>37</v>
      </c>
      <c r="E10" s="38" t="s">
        <v>38</v>
      </c>
      <c r="F10" s="24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6"/>
    </row>
    <row r="11" spans="3:27" ht="12" customHeight="1">
      <c r="C11" s="36" t="s">
        <v>54</v>
      </c>
      <c r="D11" s="36">
        <v>6.29</v>
      </c>
      <c r="E11" s="36">
        <v>2.44</v>
      </c>
      <c r="F11" s="39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6"/>
    </row>
    <row r="12" spans="3:27" ht="12" customHeight="1">
      <c r="C12" s="36"/>
      <c r="D12" s="36"/>
      <c r="E12" s="36"/>
      <c r="F12" s="39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36"/>
    </row>
    <row r="13" spans="3:11" ht="12" customHeight="1">
      <c r="C13" s="36" t="s">
        <v>23</v>
      </c>
      <c r="D13" s="36">
        <v>11.69</v>
      </c>
      <c r="E13" s="36">
        <v>3.65</v>
      </c>
      <c r="F13" s="39"/>
      <c r="I13" s="36"/>
      <c r="J13" s="36"/>
      <c r="K13" s="36"/>
    </row>
    <row r="14" spans="3:11" ht="12" customHeight="1">
      <c r="C14" s="36" t="s">
        <v>31</v>
      </c>
      <c r="D14" s="36">
        <v>10.57</v>
      </c>
      <c r="E14" s="36">
        <v>3.87</v>
      </c>
      <c r="F14" s="39"/>
      <c r="I14" s="36"/>
      <c r="J14" s="36"/>
      <c r="K14" s="36"/>
    </row>
    <row r="15" spans="3:11" ht="12" customHeight="1">
      <c r="C15" s="36" t="s">
        <v>17</v>
      </c>
      <c r="D15" s="36">
        <v>9.84</v>
      </c>
      <c r="E15" s="36">
        <v>3.82</v>
      </c>
      <c r="F15" s="39"/>
      <c r="I15" s="36"/>
      <c r="J15" s="36"/>
      <c r="K15" s="36"/>
    </row>
    <row r="16" spans="3:11" ht="12" customHeight="1">
      <c r="C16" s="36" t="s">
        <v>9</v>
      </c>
      <c r="D16" s="36">
        <v>9.57</v>
      </c>
      <c r="E16" s="36">
        <v>2.77</v>
      </c>
      <c r="F16" s="39"/>
      <c r="I16" s="36"/>
      <c r="J16" s="36"/>
      <c r="K16" s="36"/>
    </row>
    <row r="17" spans="3:11" ht="12" customHeight="1">
      <c r="C17" s="36" t="s">
        <v>55</v>
      </c>
      <c r="D17" s="36">
        <v>9.28</v>
      </c>
      <c r="E17" s="36">
        <v>3.51</v>
      </c>
      <c r="F17" s="39"/>
      <c r="I17" s="36"/>
      <c r="J17" s="36"/>
      <c r="K17" s="36"/>
    </row>
    <row r="18" spans="3:11" ht="12" customHeight="1">
      <c r="C18" s="36" t="s">
        <v>29</v>
      </c>
      <c r="D18" s="36">
        <v>9.02</v>
      </c>
      <c r="E18" s="36">
        <v>2.34</v>
      </c>
      <c r="F18" s="39"/>
      <c r="I18" s="36"/>
      <c r="J18" s="36"/>
      <c r="K18" s="36"/>
    </row>
    <row r="19" spans="3:11" ht="12" customHeight="1">
      <c r="C19" s="36" t="s">
        <v>13</v>
      </c>
      <c r="D19" s="36">
        <v>8.87</v>
      </c>
      <c r="E19" s="36">
        <v>3.06</v>
      </c>
      <c r="F19" s="39"/>
      <c r="I19" s="36"/>
      <c r="J19" s="36"/>
      <c r="K19" s="36"/>
    </row>
    <row r="20" spans="3:11" ht="12" customHeight="1">
      <c r="C20" s="36" t="s">
        <v>72</v>
      </c>
      <c r="D20" s="36">
        <v>8.82</v>
      </c>
      <c r="E20" s="36">
        <v>2.96</v>
      </c>
      <c r="F20" s="39"/>
      <c r="I20" s="36"/>
      <c r="J20" s="36"/>
      <c r="K20" s="36"/>
    </row>
    <row r="21" spans="3:11" ht="12" customHeight="1">
      <c r="C21" s="36" t="s">
        <v>25</v>
      </c>
      <c r="D21" s="36">
        <v>8.68</v>
      </c>
      <c r="E21" s="36">
        <v>3.37</v>
      </c>
      <c r="F21" s="39"/>
      <c r="I21" s="36"/>
      <c r="J21" s="36"/>
      <c r="K21" s="36"/>
    </row>
    <row r="22" spans="3:11" ht="12" customHeight="1">
      <c r="C22" s="36" t="s">
        <v>12</v>
      </c>
      <c r="D22" s="36">
        <v>8.59</v>
      </c>
      <c r="E22" s="36">
        <v>3.99</v>
      </c>
      <c r="F22" s="39"/>
      <c r="I22" s="36"/>
      <c r="J22" s="36"/>
      <c r="K22" s="36"/>
    </row>
    <row r="23" spans="3:11" ht="12" customHeight="1">
      <c r="C23" s="36" t="s">
        <v>24</v>
      </c>
      <c r="D23" s="36">
        <v>8.53</v>
      </c>
      <c r="E23" s="36">
        <v>2.79</v>
      </c>
      <c r="F23" s="39"/>
      <c r="I23" s="36"/>
      <c r="J23" s="36"/>
      <c r="K23" s="36"/>
    </row>
    <row r="24" spans="3:11" ht="12" customHeight="1">
      <c r="C24" s="36" t="s">
        <v>20</v>
      </c>
      <c r="D24" s="36">
        <v>8.21</v>
      </c>
      <c r="E24" s="36">
        <v>3.5</v>
      </c>
      <c r="F24" s="39"/>
      <c r="I24" s="36"/>
      <c r="J24" s="36"/>
      <c r="K24" s="36"/>
    </row>
    <row r="25" spans="3:11" ht="12" customHeight="1">
      <c r="C25" s="36" t="s">
        <v>27</v>
      </c>
      <c r="D25" s="36">
        <v>8.14</v>
      </c>
      <c r="E25" s="36">
        <v>2.72</v>
      </c>
      <c r="F25" s="39"/>
      <c r="I25" s="36"/>
      <c r="J25" s="36"/>
      <c r="K25" s="36"/>
    </row>
    <row r="26" spans="2:11" ht="12" customHeight="1">
      <c r="B26" s="51"/>
      <c r="C26" s="36" t="s">
        <v>19</v>
      </c>
      <c r="D26" s="36">
        <v>7.88</v>
      </c>
      <c r="E26" s="36">
        <v>1.84</v>
      </c>
      <c r="F26" s="39"/>
      <c r="I26" s="36"/>
      <c r="J26" s="36"/>
      <c r="K26" s="36"/>
    </row>
    <row r="27" spans="3:11" ht="12" customHeight="1">
      <c r="C27" s="36" t="s">
        <v>28</v>
      </c>
      <c r="D27" s="36">
        <v>7.54</v>
      </c>
      <c r="E27" s="36">
        <v>2.59</v>
      </c>
      <c r="F27" s="39"/>
      <c r="I27" s="36"/>
      <c r="J27" s="36"/>
      <c r="K27" s="36"/>
    </row>
    <row r="28" spans="3:11" ht="12" customHeight="1">
      <c r="C28" s="36" t="s">
        <v>33</v>
      </c>
      <c r="D28" s="36">
        <v>7.22</v>
      </c>
      <c r="E28" s="36">
        <v>2.43</v>
      </c>
      <c r="F28" s="39"/>
      <c r="I28" s="36"/>
      <c r="J28" s="36"/>
      <c r="K28" s="36"/>
    </row>
    <row r="29" spans="3:11" ht="12" customHeight="1">
      <c r="C29" s="36" t="s">
        <v>15</v>
      </c>
      <c r="D29" s="36">
        <v>7.05</v>
      </c>
      <c r="E29" s="36">
        <v>3.11</v>
      </c>
      <c r="F29" s="39"/>
      <c r="I29" s="36"/>
      <c r="J29" s="36"/>
      <c r="K29" s="36"/>
    </row>
    <row r="30" spans="3:11" ht="12" customHeight="1">
      <c r="C30" s="36" t="s">
        <v>18</v>
      </c>
      <c r="D30" s="36">
        <v>7.01</v>
      </c>
      <c r="E30" s="36">
        <v>2.76</v>
      </c>
      <c r="F30" s="39"/>
      <c r="I30" s="36"/>
      <c r="J30" s="36"/>
      <c r="K30" s="36"/>
    </row>
    <row r="31" spans="3:11" ht="12" customHeight="1">
      <c r="C31" s="36" t="s">
        <v>21</v>
      </c>
      <c r="D31" s="36">
        <v>6.49</v>
      </c>
      <c r="E31" s="36">
        <v>1.93</v>
      </c>
      <c r="F31" s="39"/>
      <c r="I31" s="36"/>
      <c r="J31" s="36"/>
      <c r="K31" s="36"/>
    </row>
    <row r="32" spans="3:11" ht="12" customHeight="1">
      <c r="C32" s="36" t="s">
        <v>10</v>
      </c>
      <c r="D32" s="36">
        <v>6.07</v>
      </c>
      <c r="E32" s="36">
        <v>2.11</v>
      </c>
      <c r="F32" s="39"/>
      <c r="I32" s="36"/>
      <c r="J32" s="36"/>
      <c r="K32" s="36"/>
    </row>
    <row r="33" spans="3:11" ht="12" customHeight="1">
      <c r="C33" s="36" t="s">
        <v>7</v>
      </c>
      <c r="D33" s="36">
        <v>5.62</v>
      </c>
      <c r="E33" s="36">
        <v>2.37</v>
      </c>
      <c r="F33" s="39"/>
      <c r="I33" s="36"/>
      <c r="J33" s="36"/>
      <c r="K33" s="36"/>
    </row>
    <row r="34" spans="3:11" ht="12" customHeight="1">
      <c r="C34" s="36" t="s">
        <v>32</v>
      </c>
      <c r="D34" s="36">
        <v>5.61</v>
      </c>
      <c r="E34" s="36">
        <v>1.81</v>
      </c>
      <c r="F34" s="39"/>
      <c r="I34" s="36"/>
      <c r="J34" s="36"/>
      <c r="K34" s="36"/>
    </row>
    <row r="35" spans="3:11" ht="12" customHeight="1">
      <c r="C35" s="36" t="s">
        <v>14</v>
      </c>
      <c r="D35" s="36">
        <v>5.54</v>
      </c>
      <c r="E35" s="36">
        <v>1.85</v>
      </c>
      <c r="F35" s="39"/>
      <c r="I35" s="36"/>
      <c r="J35" s="36"/>
      <c r="K35" s="36"/>
    </row>
    <row r="36" spans="3:11" ht="12" customHeight="1">
      <c r="C36" s="36" t="s">
        <v>30</v>
      </c>
      <c r="D36" s="36">
        <v>5.05</v>
      </c>
      <c r="E36" s="36">
        <v>2.22</v>
      </c>
      <c r="F36" s="39"/>
      <c r="I36" s="36"/>
      <c r="J36" s="36"/>
      <c r="K36" s="36"/>
    </row>
    <row r="37" spans="3:11" ht="12" customHeight="1">
      <c r="C37" s="36" t="s">
        <v>8</v>
      </c>
      <c r="D37" s="36">
        <v>4.99</v>
      </c>
      <c r="E37" s="36">
        <v>2.22</v>
      </c>
      <c r="F37" s="39"/>
      <c r="I37" s="36"/>
      <c r="J37" s="36"/>
      <c r="K37" s="36"/>
    </row>
    <row r="38" spans="3:11" ht="12" customHeight="1">
      <c r="C38" s="36" t="s">
        <v>16</v>
      </c>
      <c r="D38" s="36">
        <v>4.89</v>
      </c>
      <c r="E38" s="36">
        <v>2.23</v>
      </c>
      <c r="F38" s="39"/>
      <c r="I38" s="36"/>
      <c r="J38" s="36"/>
      <c r="K38" s="36"/>
    </row>
    <row r="39" spans="3:11" ht="12" customHeight="1">
      <c r="C39" s="36" t="s">
        <v>11</v>
      </c>
      <c r="D39" s="36">
        <v>4.77</v>
      </c>
      <c r="E39" s="36">
        <v>1.86</v>
      </c>
      <c r="F39" s="39"/>
      <c r="I39" s="36"/>
      <c r="J39" s="36"/>
      <c r="K39" s="36"/>
    </row>
    <row r="40" spans="3:11" ht="12" customHeight="1">
      <c r="C40" s="36" t="s">
        <v>22</v>
      </c>
      <c r="D40" s="36">
        <v>4.58</v>
      </c>
      <c r="E40" s="36">
        <v>1.75</v>
      </c>
      <c r="F40" s="39"/>
      <c r="I40" s="36"/>
      <c r="J40" s="36"/>
      <c r="K40" s="36"/>
    </row>
    <row r="41" spans="3:11" ht="12" customHeight="1">
      <c r="C41" s="36"/>
      <c r="D41" s="36"/>
      <c r="E41" s="36"/>
      <c r="F41" s="39"/>
      <c r="I41" s="36"/>
      <c r="J41" s="36"/>
      <c r="K41" s="36"/>
    </row>
    <row r="42" spans="3:11" ht="12" customHeight="1">
      <c r="C42" s="36" t="s">
        <v>73</v>
      </c>
      <c r="D42" s="36">
        <v>11.68</v>
      </c>
      <c r="E42" s="36">
        <v>4.48</v>
      </c>
      <c r="F42" s="39"/>
      <c r="I42" s="36"/>
      <c r="J42" s="36"/>
      <c r="K42" s="36"/>
    </row>
    <row r="43" spans="3:11" ht="12" customHeight="1">
      <c r="C43" s="69" t="s">
        <v>26</v>
      </c>
      <c r="D43" s="36">
        <v>6.23</v>
      </c>
      <c r="E43" s="36">
        <v>2.43</v>
      </c>
      <c r="F43" s="39"/>
      <c r="I43" s="36"/>
      <c r="J43" s="36"/>
      <c r="K43" s="36"/>
    </row>
    <row r="44" spans="3:11" ht="12" customHeight="1">
      <c r="C44" s="36" t="s">
        <v>116</v>
      </c>
      <c r="D44" s="36">
        <v>6.22</v>
      </c>
      <c r="E44" s="36">
        <v>1.67</v>
      </c>
      <c r="F44" s="39"/>
      <c r="I44" s="36"/>
      <c r="J44" s="36"/>
      <c r="K44" s="36"/>
    </row>
    <row r="45" spans="3:11" ht="12" customHeight="1">
      <c r="C45" s="36" t="s">
        <v>88</v>
      </c>
      <c r="D45" s="36">
        <v>3.18</v>
      </c>
      <c r="E45" s="36">
        <v>1.64</v>
      </c>
      <c r="F45" s="39"/>
      <c r="I45" s="36"/>
      <c r="J45" s="36"/>
      <c r="K45" s="36"/>
    </row>
    <row r="46" spans="3:11" ht="12" customHeight="1">
      <c r="C46" s="36" t="s">
        <v>91</v>
      </c>
      <c r="D46" s="39" t="s">
        <v>95</v>
      </c>
      <c r="E46" s="36">
        <v>0.83</v>
      </c>
      <c r="F46" s="39"/>
      <c r="I46" s="79" t="s">
        <v>117</v>
      </c>
      <c r="J46" s="36"/>
      <c r="K46" s="36"/>
    </row>
    <row r="47" spans="3:11" ht="12" customHeight="1">
      <c r="C47" s="69" t="s">
        <v>97</v>
      </c>
      <c r="D47" s="39" t="s">
        <v>95</v>
      </c>
      <c r="E47" s="36">
        <v>1.57</v>
      </c>
      <c r="F47" s="39"/>
      <c r="I47" s="36"/>
      <c r="J47" s="36"/>
      <c r="K47" s="36"/>
    </row>
    <row r="48" spans="3:11" ht="12" customHeight="1">
      <c r="C48" s="69" t="s">
        <v>118</v>
      </c>
      <c r="D48" s="39" t="s">
        <v>95</v>
      </c>
      <c r="E48" s="36">
        <v>3.4</v>
      </c>
      <c r="F48" s="39"/>
      <c r="I48" s="36"/>
      <c r="J48" s="36"/>
      <c r="K48" s="36"/>
    </row>
    <row r="49" spans="3:11" ht="12" customHeight="1">
      <c r="C49" s="69"/>
      <c r="D49" s="39"/>
      <c r="E49" s="36"/>
      <c r="F49" s="39"/>
      <c r="I49" s="36"/>
      <c r="J49" s="36"/>
      <c r="K49" s="36"/>
    </row>
    <row r="50" ht="12" customHeight="1">
      <c r="C50" s="79" t="s">
        <v>117</v>
      </c>
    </row>
    <row r="51" spans="1:9" ht="12" customHeight="1">
      <c r="A51" s="14" t="s">
        <v>43</v>
      </c>
      <c r="C51" s="47"/>
      <c r="D51" s="20"/>
      <c r="E51" s="20"/>
      <c r="F51" s="20"/>
      <c r="G51" s="20"/>
      <c r="H51" s="20"/>
      <c r="I51" s="20"/>
    </row>
    <row r="52" ht="12">
      <c r="F52" s="14" t="s">
        <v>42</v>
      </c>
    </row>
    <row r="53" s="19" customFormat="1" ht="12"/>
    <row r="55" ht="12">
      <c r="A55" s="3" t="s">
        <v>45</v>
      </c>
    </row>
    <row r="56" ht="12">
      <c r="A56" s="19" t="s">
        <v>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zoomScale="80" zoomScaleNormal="80" workbookViewId="0" topLeftCell="B4">
      <selection activeCell="I47" sqref="I47"/>
    </sheetView>
  </sheetViews>
  <sheetFormatPr defaultColWidth="11.421875" defaultRowHeight="12"/>
  <cols>
    <col min="1" max="2" width="9.28125" style="23" customWidth="1"/>
    <col min="3" max="3" width="17.7109375" style="23" customWidth="1"/>
    <col min="4" max="6" width="19.00390625" style="23" customWidth="1"/>
    <col min="7" max="12" width="13.00390625" style="23" customWidth="1"/>
    <col min="13" max="16384" width="11.421875" style="23" customWidth="1"/>
  </cols>
  <sheetData>
    <row r="1" ht="12">
      <c r="C1" s="4"/>
    </row>
    <row r="2" ht="12">
      <c r="A2" s="2"/>
    </row>
    <row r="3" ht="12">
      <c r="C3" s="3" t="s">
        <v>5</v>
      </c>
    </row>
    <row r="4" ht="12">
      <c r="C4" s="3" t="s">
        <v>6</v>
      </c>
    </row>
    <row r="5" ht="12">
      <c r="A5" s="5"/>
    </row>
    <row r="6" spans="3:34" s="58" customFormat="1" ht="15">
      <c r="C6" s="9" t="s">
        <v>111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3:37" s="63" customFormat="1" ht="12">
      <c r="C7" s="18" t="s">
        <v>40</v>
      </c>
      <c r="D7" s="35"/>
      <c r="E7" s="35"/>
      <c r="F7" s="3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3:27" ht="12">
      <c r="C8" s="19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6"/>
    </row>
    <row r="9" spans="3:27" ht="12">
      <c r="C9" s="1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6"/>
    </row>
    <row r="10" spans="3:27" ht="24">
      <c r="C10" s="36"/>
      <c r="D10" s="39" t="s">
        <v>2</v>
      </c>
      <c r="E10" s="39" t="s">
        <v>3</v>
      </c>
      <c r="F10" s="24" t="s">
        <v>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7"/>
      <c r="AA10" s="36"/>
    </row>
    <row r="11" spans="3:27" ht="12">
      <c r="C11" s="36" t="s">
        <v>54</v>
      </c>
      <c r="D11" s="36">
        <v>76.9361773478206</v>
      </c>
      <c r="E11" s="36">
        <v>19.689180554067182</v>
      </c>
      <c r="F11" s="39">
        <v>3.3746420981122154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7"/>
      <c r="AA11" s="36"/>
    </row>
    <row r="12" spans="3:27" ht="12">
      <c r="C12" s="36"/>
      <c r="D12" s="36"/>
      <c r="E12" s="36"/>
      <c r="F12" s="39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  <c r="AA12" s="36"/>
    </row>
    <row r="13" spans="3:13" ht="12">
      <c r="C13" s="36" t="s">
        <v>10</v>
      </c>
      <c r="D13" s="36">
        <v>92.9344879235093</v>
      </c>
      <c r="E13" s="36">
        <v>6.368677894036108</v>
      </c>
      <c r="F13" s="39">
        <v>0.6971026085649402</v>
      </c>
      <c r="J13" s="36"/>
      <c r="K13" s="36"/>
      <c r="L13" s="36"/>
      <c r="M13" s="36"/>
    </row>
    <row r="14" spans="3:13" ht="12">
      <c r="C14" s="36" t="s">
        <v>22</v>
      </c>
      <c r="D14" s="36">
        <v>91.22665374885624</v>
      </c>
      <c r="E14" s="36">
        <v>7.283492114753215</v>
      </c>
      <c r="F14" s="39">
        <v>1.488777652187954</v>
      </c>
      <c r="J14" s="36"/>
      <c r="K14" s="36"/>
      <c r="L14" s="36"/>
      <c r="M14" s="36"/>
    </row>
    <row r="15" spans="3:13" ht="12">
      <c r="C15" s="36" t="s">
        <v>21</v>
      </c>
      <c r="D15" s="36">
        <v>90.55246550433202</v>
      </c>
      <c r="E15" s="36">
        <v>4.499144293507327</v>
      </c>
      <c r="F15" s="39">
        <v>4.949727243555461</v>
      </c>
      <c r="J15" s="36"/>
      <c r="K15" s="36"/>
      <c r="L15" s="36"/>
      <c r="M15" s="36"/>
    </row>
    <row r="16" spans="3:13" ht="12">
      <c r="C16" s="36" t="s">
        <v>29</v>
      </c>
      <c r="D16" s="36">
        <v>89.62224633475485</v>
      </c>
      <c r="E16" s="36">
        <v>10.113553205985516</v>
      </c>
      <c r="F16" s="39">
        <v>0.26420045925963315</v>
      </c>
      <c r="J16" s="36"/>
      <c r="K16" s="36"/>
      <c r="L16" s="36"/>
      <c r="M16" s="36"/>
    </row>
    <row r="17" spans="3:13" ht="12">
      <c r="C17" s="36" t="s">
        <v>32</v>
      </c>
      <c r="D17" s="36">
        <v>88.61243432216384</v>
      </c>
      <c r="E17" s="36">
        <v>9.91556436939055</v>
      </c>
      <c r="F17" s="39">
        <v>1.4720013084456074</v>
      </c>
      <c r="J17" s="36"/>
      <c r="K17" s="36"/>
      <c r="L17" s="36"/>
      <c r="M17" s="36"/>
    </row>
    <row r="18" spans="3:13" ht="12">
      <c r="C18" s="36" t="s">
        <v>13</v>
      </c>
      <c r="D18" s="36">
        <v>87.92448736031245</v>
      </c>
      <c r="E18" s="36">
        <v>1.9420635781707711</v>
      </c>
      <c r="F18" s="39">
        <v>10.13344906151676</v>
      </c>
      <c r="J18" s="36"/>
      <c r="K18" s="36"/>
      <c r="L18" s="36"/>
      <c r="M18" s="36"/>
    </row>
    <row r="19" spans="3:13" ht="12">
      <c r="C19" s="36" t="s">
        <v>27</v>
      </c>
      <c r="D19" s="36">
        <v>86.32359798960259</v>
      </c>
      <c r="E19" s="36">
        <v>8.338485984213891</v>
      </c>
      <c r="F19" s="39">
        <v>5.337916026183527</v>
      </c>
      <c r="J19" s="36"/>
      <c r="K19" s="36"/>
      <c r="L19" s="36"/>
      <c r="M19" s="36"/>
    </row>
    <row r="20" spans="3:13" ht="12">
      <c r="C20" s="36" t="s">
        <v>9</v>
      </c>
      <c r="D20" s="36">
        <v>85.85346843335931</v>
      </c>
      <c r="E20" s="36">
        <v>11.697343965465556</v>
      </c>
      <c r="F20" s="39">
        <v>2.4491876011751303</v>
      </c>
      <c r="J20" s="36"/>
      <c r="K20" s="36"/>
      <c r="L20" s="36"/>
      <c r="M20" s="36"/>
    </row>
    <row r="21" spans="3:13" ht="12">
      <c r="C21" s="36" t="s">
        <v>23</v>
      </c>
      <c r="D21" s="36">
        <v>85.18306636155606</v>
      </c>
      <c r="E21" s="36">
        <v>12.726632635099456</v>
      </c>
      <c r="F21" s="39">
        <v>2.0903010033444818</v>
      </c>
      <c r="J21" s="36"/>
      <c r="K21" s="36"/>
      <c r="L21" s="36"/>
      <c r="M21" s="36"/>
    </row>
    <row r="22" spans="3:13" ht="12">
      <c r="C22" s="36" t="s">
        <v>31</v>
      </c>
      <c r="D22" s="36">
        <v>84.79860857999707</v>
      </c>
      <c r="E22" s="36">
        <v>11.383938562668252</v>
      </c>
      <c r="F22" s="39">
        <v>3.8174528573346898</v>
      </c>
      <c r="J22" s="36"/>
      <c r="K22" s="36"/>
      <c r="L22" s="36"/>
      <c r="M22" s="36"/>
    </row>
    <row r="23" spans="3:13" ht="12">
      <c r="C23" s="36" t="s">
        <v>14</v>
      </c>
      <c r="D23" s="36">
        <v>82.99418604651163</v>
      </c>
      <c r="E23" s="36">
        <v>12.529069767441861</v>
      </c>
      <c r="F23" s="39">
        <v>4.476744186046512</v>
      </c>
      <c r="J23" s="36"/>
      <c r="K23" s="36"/>
      <c r="L23" s="36"/>
      <c r="M23" s="36"/>
    </row>
    <row r="24" spans="3:13" ht="12">
      <c r="C24" s="36" t="s">
        <v>11</v>
      </c>
      <c r="D24" s="36">
        <v>82.83128923555874</v>
      </c>
      <c r="E24" s="36">
        <v>17.15160534373343</v>
      </c>
      <c r="F24" s="39">
        <v>0.017105420707822307</v>
      </c>
      <c r="J24" s="36"/>
      <c r="K24" s="36"/>
      <c r="L24" s="36"/>
      <c r="M24" s="36"/>
    </row>
    <row r="25" spans="3:13" ht="12">
      <c r="C25" s="36" t="s">
        <v>16</v>
      </c>
      <c r="D25" s="36">
        <v>82.78482539554895</v>
      </c>
      <c r="E25" s="36">
        <v>11.47946362155968</v>
      </c>
      <c r="F25" s="39">
        <v>5.735710982891377</v>
      </c>
      <c r="J25" s="36"/>
      <c r="K25" s="36"/>
      <c r="L25" s="36"/>
      <c r="M25" s="36"/>
    </row>
    <row r="26" spans="2:13" ht="12">
      <c r="B26" s="37"/>
      <c r="C26" s="36" t="s">
        <v>20</v>
      </c>
      <c r="D26" s="36">
        <v>80.95343454285519</v>
      </c>
      <c r="E26" s="36">
        <v>17.921573966914018</v>
      </c>
      <c r="F26" s="39">
        <v>1.124991490230785</v>
      </c>
      <c r="J26" s="36"/>
      <c r="K26" s="36"/>
      <c r="L26" s="36"/>
      <c r="M26" s="36"/>
    </row>
    <row r="27" spans="3:13" ht="12">
      <c r="C27" s="36" t="s">
        <v>17</v>
      </c>
      <c r="D27" s="36">
        <v>79.11658653846155</v>
      </c>
      <c r="E27" s="36">
        <v>20.88341346153846</v>
      </c>
      <c r="F27" s="39">
        <v>0</v>
      </c>
      <c r="J27" s="36"/>
      <c r="K27" s="36"/>
      <c r="L27" s="36"/>
      <c r="M27" s="36"/>
    </row>
    <row r="28" spans="3:13" ht="12">
      <c r="C28" s="36" t="s">
        <v>30</v>
      </c>
      <c r="D28" s="36">
        <v>78.66733915187635</v>
      </c>
      <c r="E28" s="36">
        <v>20.099964539932195</v>
      </c>
      <c r="F28" s="39">
        <v>1.2326963081914688</v>
      </c>
      <c r="J28" s="36"/>
      <c r="K28" s="36"/>
      <c r="L28" s="36"/>
      <c r="M28" s="36"/>
    </row>
    <row r="29" spans="3:13" ht="12">
      <c r="C29" s="36" t="s">
        <v>72</v>
      </c>
      <c r="D29" s="36">
        <v>76.9288110324264</v>
      </c>
      <c r="E29" s="36">
        <v>22.86619455833023</v>
      </c>
      <c r="F29" s="39">
        <v>0.20499440924338427</v>
      </c>
      <c r="J29" s="36"/>
      <c r="K29" s="36"/>
      <c r="L29" s="36"/>
      <c r="M29" s="36"/>
    </row>
    <row r="30" spans="3:13" ht="12">
      <c r="C30" s="36" t="s">
        <v>55</v>
      </c>
      <c r="D30" s="36">
        <v>75.43411801612832</v>
      </c>
      <c r="E30" s="36">
        <v>24.091012542212322</v>
      </c>
      <c r="F30" s="39">
        <v>0.47548455751640817</v>
      </c>
      <c r="J30" s="36"/>
      <c r="K30" s="36"/>
      <c r="L30" s="36"/>
      <c r="M30" s="36"/>
    </row>
    <row r="31" spans="3:13" ht="12">
      <c r="C31" s="36" t="s">
        <v>33</v>
      </c>
      <c r="D31" s="36">
        <v>73.83499528018535</v>
      </c>
      <c r="E31" s="36">
        <v>23.128155839697932</v>
      </c>
      <c r="F31" s="39">
        <v>3.036831717154381</v>
      </c>
      <c r="J31" s="36"/>
      <c r="K31" s="36"/>
      <c r="L31" s="36"/>
      <c r="M31" s="36"/>
    </row>
    <row r="32" spans="3:13" ht="12">
      <c r="C32" s="36" t="s">
        <v>28</v>
      </c>
      <c r="D32" s="36">
        <v>73.28084963545652</v>
      </c>
      <c r="E32" s="36">
        <v>26.05344413842854</v>
      </c>
      <c r="F32" s="39">
        <v>0.6654977368490184</v>
      </c>
      <c r="J32" s="36"/>
      <c r="K32" s="36"/>
      <c r="L32" s="36"/>
      <c r="M32" s="36"/>
    </row>
    <row r="33" spans="3:13" ht="12">
      <c r="C33" s="36" t="s">
        <v>18</v>
      </c>
      <c r="D33" s="36">
        <v>72.80423077904514</v>
      </c>
      <c r="E33" s="36">
        <v>13.20045165735283</v>
      </c>
      <c r="F33" s="39">
        <v>13.99531756360203</v>
      </c>
      <c r="J33" s="36"/>
      <c r="K33" s="36"/>
      <c r="L33" s="36"/>
      <c r="M33" s="36"/>
    </row>
    <row r="34" spans="3:13" ht="12">
      <c r="C34" s="36" t="s">
        <v>15</v>
      </c>
      <c r="D34" s="36">
        <v>67.84436493738819</v>
      </c>
      <c r="E34" s="36">
        <v>31.067382230172928</v>
      </c>
      <c r="F34" s="39">
        <v>1.088252832438879</v>
      </c>
      <c r="J34" s="36"/>
      <c r="K34" s="36"/>
      <c r="L34" s="36"/>
      <c r="M34" s="36"/>
    </row>
    <row r="35" spans="3:13" ht="12">
      <c r="C35" s="36" t="s">
        <v>8</v>
      </c>
      <c r="D35" s="36">
        <v>63.867204163467285</v>
      </c>
      <c r="E35" s="36">
        <v>30.158476239228737</v>
      </c>
      <c r="F35" s="39">
        <v>5.974319597303985</v>
      </c>
      <c r="J35" s="36"/>
      <c r="K35" s="36"/>
      <c r="L35" s="36"/>
      <c r="M35" s="36"/>
    </row>
    <row r="36" spans="3:13" ht="12">
      <c r="C36" s="36" t="s">
        <v>7</v>
      </c>
      <c r="D36" s="36">
        <v>63.0412427707049</v>
      </c>
      <c r="E36" s="36">
        <v>36.00809299307134</v>
      </c>
      <c r="F36" s="39">
        <v>0.9507835315225899</v>
      </c>
      <c r="J36" s="36"/>
      <c r="K36" s="36"/>
      <c r="L36" s="36"/>
      <c r="M36" s="36"/>
    </row>
    <row r="37" spans="3:13" ht="12">
      <c r="C37" s="36" t="s">
        <v>19</v>
      </c>
      <c r="D37" s="36">
        <v>61.06589043884143</v>
      </c>
      <c r="E37" s="36">
        <v>37.78834354009687</v>
      </c>
      <c r="F37" s="39">
        <v>1.145568407053239</v>
      </c>
      <c r="J37" s="36"/>
      <c r="K37" s="36"/>
      <c r="L37" s="36"/>
      <c r="M37" s="36"/>
    </row>
    <row r="38" spans="3:13" ht="12">
      <c r="C38" s="36" t="s">
        <v>25</v>
      </c>
      <c r="D38" s="36">
        <v>56.33095649972575</v>
      </c>
      <c r="E38" s="36">
        <v>30.070461161976286</v>
      </c>
      <c r="F38" s="39">
        <v>13.598582338297962</v>
      </c>
      <c r="J38" s="36"/>
      <c r="K38" s="36"/>
      <c r="L38" s="36"/>
      <c r="M38" s="36"/>
    </row>
    <row r="39" spans="3:13" ht="12">
      <c r="C39" s="36" t="s">
        <v>12</v>
      </c>
      <c r="D39" s="36">
        <v>55.43893578180635</v>
      </c>
      <c r="E39" s="36">
        <v>39.53892312975582</v>
      </c>
      <c r="F39" s="39">
        <v>5.022050716648292</v>
      </c>
      <c r="J39" s="36"/>
      <c r="K39" s="36"/>
      <c r="L39" s="36"/>
      <c r="M39" s="36"/>
    </row>
    <row r="40" spans="3:13" ht="12">
      <c r="C40" s="36" t="s">
        <v>24</v>
      </c>
      <c r="D40" s="36">
        <v>52.24981025696628</v>
      </c>
      <c r="E40" s="36">
        <v>40.7893310202754</v>
      </c>
      <c r="F40" s="39">
        <v>6.960858722758322</v>
      </c>
      <c r="J40" s="36"/>
      <c r="K40" s="36"/>
      <c r="L40" s="36"/>
      <c r="M40" s="36"/>
    </row>
    <row r="41" spans="3:13" ht="12">
      <c r="C41" s="36"/>
      <c r="D41" s="36"/>
      <c r="E41" s="36"/>
      <c r="F41" s="39"/>
      <c r="J41" s="36"/>
      <c r="K41" s="36"/>
      <c r="L41" s="36"/>
      <c r="M41" s="36"/>
    </row>
    <row r="42" spans="3:13" ht="12">
      <c r="C42" s="36" t="s">
        <v>126</v>
      </c>
      <c r="D42" s="36">
        <v>84.8</v>
      </c>
      <c r="E42" s="36">
        <v>6.602495451671592</v>
      </c>
      <c r="F42" s="39">
        <v>8.61408239893679</v>
      </c>
      <c r="J42" s="36"/>
      <c r="K42" s="36"/>
      <c r="L42" s="36"/>
      <c r="M42" s="36"/>
    </row>
    <row r="43" spans="3:13" ht="12">
      <c r="C43" s="69" t="s">
        <v>119</v>
      </c>
      <c r="D43" s="72">
        <v>65.288</v>
      </c>
      <c r="E43" s="72">
        <v>33.549</v>
      </c>
      <c r="F43" s="72">
        <v>1.163</v>
      </c>
      <c r="J43" s="36"/>
      <c r="K43" s="36"/>
      <c r="L43" s="36"/>
      <c r="M43" s="36"/>
    </row>
    <row r="44" spans="3:13" ht="12">
      <c r="C44" s="36" t="s">
        <v>88</v>
      </c>
      <c r="D44" s="36">
        <v>63.12865886109633</v>
      </c>
      <c r="E44" s="36">
        <v>27.361628525811604</v>
      </c>
      <c r="F44" s="39">
        <v>9.506386375731772</v>
      </c>
      <c r="J44" s="36"/>
      <c r="K44" s="36"/>
      <c r="L44" s="36"/>
      <c r="M44" s="36"/>
    </row>
    <row r="45" spans="3:13" ht="12">
      <c r="C45" s="69" t="s">
        <v>116</v>
      </c>
      <c r="D45" s="70">
        <v>58.586</v>
      </c>
      <c r="E45" s="70">
        <v>39.811</v>
      </c>
      <c r="F45" s="70">
        <v>1.603</v>
      </c>
      <c r="J45" s="36"/>
      <c r="K45" s="36"/>
      <c r="L45" s="36"/>
      <c r="M45" s="36"/>
    </row>
    <row r="46" spans="3:13" ht="12">
      <c r="C46" s="69" t="s">
        <v>26</v>
      </c>
      <c r="D46" s="70">
        <v>55.24017413577378</v>
      </c>
      <c r="E46" s="70">
        <v>40.27123293732439</v>
      </c>
      <c r="F46" s="70">
        <v>4.488715834703755</v>
      </c>
      <c r="J46" s="36"/>
      <c r="K46" s="36"/>
      <c r="L46" s="36"/>
      <c r="M46" s="36"/>
    </row>
    <row r="47" spans="3:13" ht="12">
      <c r="C47" s="69" t="s">
        <v>97</v>
      </c>
      <c r="D47" s="36">
        <v>98.54193845445477</v>
      </c>
      <c r="E47" s="36">
        <v>0</v>
      </c>
      <c r="F47" s="39">
        <v>1.4580615455452381</v>
      </c>
      <c r="I47" s="23" t="s">
        <v>120</v>
      </c>
      <c r="J47" s="36"/>
      <c r="K47" s="36"/>
      <c r="L47" s="36"/>
      <c r="M47" s="36"/>
    </row>
    <row r="48" spans="3:9" s="71" customFormat="1" ht="12">
      <c r="C48" s="36" t="s">
        <v>91</v>
      </c>
      <c r="D48" s="36">
        <v>47.31929152704643</v>
      </c>
      <c r="E48" s="36">
        <v>51.7951172809957</v>
      </c>
      <c r="F48" s="39">
        <v>0.9095260890378172</v>
      </c>
      <c r="I48" s="23"/>
    </row>
    <row r="50" spans="3:9" ht="12">
      <c r="C50" s="69" t="s">
        <v>83</v>
      </c>
      <c r="I50" s="20"/>
    </row>
    <row r="51" spans="1:8" ht="12">
      <c r="A51" s="14" t="s">
        <v>43</v>
      </c>
      <c r="C51" s="23" t="s">
        <v>110</v>
      </c>
      <c r="D51" s="20"/>
      <c r="E51" s="20"/>
      <c r="F51" s="20"/>
      <c r="G51" s="20"/>
      <c r="H51" s="20"/>
    </row>
    <row r="52" spans="3:6" ht="12">
      <c r="C52" s="47" t="s">
        <v>67</v>
      </c>
      <c r="F52" s="14" t="s">
        <v>42</v>
      </c>
    </row>
    <row r="56" ht="12">
      <c r="A56" s="3" t="s">
        <v>45</v>
      </c>
    </row>
    <row r="57" ht="12">
      <c r="A57" s="19" t="s">
        <v>90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showGridLines="0" tabSelected="1" zoomScale="80" zoomScaleNormal="80" workbookViewId="0" topLeftCell="A1">
      <selection activeCell="A46" sqref="A46:A47"/>
    </sheetView>
  </sheetViews>
  <sheetFormatPr defaultColWidth="9.140625" defaultRowHeight="12"/>
  <cols>
    <col min="1" max="2" width="9.28125" style="23" customWidth="1"/>
    <col min="3" max="3" width="20.28125" style="23" customWidth="1"/>
    <col min="4" max="8" width="18.28125" style="23" customWidth="1"/>
    <col min="9" max="9" width="15.8515625" style="23" customWidth="1"/>
    <col min="10" max="10" width="12.421875" style="23" customWidth="1"/>
    <col min="11" max="11" width="7.8515625" style="23" customWidth="1"/>
    <col min="12" max="16384" width="9.140625" style="23" customWidth="1"/>
  </cols>
  <sheetData>
    <row r="1" ht="12">
      <c r="A1" s="6"/>
    </row>
    <row r="2" ht="12">
      <c r="A2" s="2"/>
    </row>
    <row r="3" spans="1:3" ht="12">
      <c r="A3" s="25"/>
      <c r="B3" s="40"/>
      <c r="C3" s="3" t="s">
        <v>5</v>
      </c>
    </row>
    <row r="4" spans="1:3" ht="12">
      <c r="A4" s="25"/>
      <c r="B4" s="40"/>
      <c r="C4" s="3" t="s">
        <v>6</v>
      </c>
    </row>
    <row r="5" spans="1:2" ht="12">
      <c r="A5" s="25"/>
      <c r="B5" s="25"/>
    </row>
    <row r="6" spans="1:20" s="59" customFormat="1" ht="15">
      <c r="A6" s="10"/>
      <c r="B6" s="10"/>
      <c r="C6" s="10" t="s">
        <v>112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s="63" customFormat="1" ht="12">
      <c r="A7" s="27"/>
      <c r="B7" s="62"/>
      <c r="C7" s="18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9" ht="12">
      <c r="A8" s="25"/>
      <c r="B8" s="25"/>
      <c r="C8" s="8"/>
      <c r="D8" s="37"/>
      <c r="E8" s="37"/>
      <c r="F8" s="37"/>
      <c r="G8" s="37"/>
      <c r="H8" s="37"/>
      <c r="I8" s="37"/>
    </row>
    <row r="9" spans="3:11" ht="48">
      <c r="C9" s="25"/>
      <c r="D9" s="24" t="s">
        <v>58</v>
      </c>
      <c r="E9" s="24" t="s">
        <v>59</v>
      </c>
      <c r="F9" s="24" t="s">
        <v>51</v>
      </c>
      <c r="G9" s="24" t="s">
        <v>34</v>
      </c>
      <c r="H9" s="24" t="s">
        <v>56</v>
      </c>
      <c r="I9" s="24" t="s">
        <v>41</v>
      </c>
      <c r="J9" s="24"/>
      <c r="K9" s="64"/>
    </row>
    <row r="10" spans="1:11" ht="12" customHeight="1">
      <c r="A10" s="41"/>
      <c r="B10" s="25"/>
      <c r="C10" s="25" t="s">
        <v>54</v>
      </c>
      <c r="D10" s="42">
        <v>2.6648839008384195</v>
      </c>
      <c r="E10" s="42">
        <v>37.23985104600605</v>
      </c>
      <c r="F10" s="42">
        <v>12.001400133312186</v>
      </c>
      <c r="G10" s="42">
        <v>45.702857712268035</v>
      </c>
      <c r="H10" s="42">
        <v>2.0482443324734296</v>
      </c>
      <c r="I10" s="42">
        <v>0.3427628751018861</v>
      </c>
      <c r="K10" s="46"/>
    </row>
    <row r="11" spans="1:11" ht="12" customHeight="1">
      <c r="A11" s="41"/>
      <c r="B11" s="26"/>
      <c r="C11" s="25"/>
      <c r="D11" s="42"/>
      <c r="E11" s="42"/>
      <c r="F11" s="42"/>
      <c r="G11" s="42"/>
      <c r="H11" s="42"/>
      <c r="I11" s="42"/>
      <c r="J11" s="44"/>
      <c r="K11" s="46"/>
    </row>
    <row r="12" spans="1:11" ht="12" customHeight="1">
      <c r="A12" s="41">
        <f>D12+E12+F12</f>
        <v>79.27608232789211</v>
      </c>
      <c r="B12" s="25"/>
      <c r="C12" s="25" t="s">
        <v>29</v>
      </c>
      <c r="D12" s="43">
        <v>2.195581474229067</v>
      </c>
      <c r="E12" s="43">
        <v>50.905680920986995</v>
      </c>
      <c r="F12" s="43">
        <v>26.17481993267606</v>
      </c>
      <c r="G12" s="43">
        <v>20.723347613306313</v>
      </c>
      <c r="H12" s="43">
        <v>0</v>
      </c>
      <c r="I12" s="43">
        <v>0</v>
      </c>
      <c r="J12" s="44"/>
      <c r="K12" s="46"/>
    </row>
    <row r="13" spans="1:11" ht="12" customHeight="1">
      <c r="A13" s="41">
        <f aca="true" t="shared" si="0" ref="A13:A39">D13+E13+F13</f>
        <v>74.12436548223349</v>
      </c>
      <c r="B13" s="20"/>
      <c r="C13" s="25" t="s">
        <v>10</v>
      </c>
      <c r="D13" s="43">
        <v>4.724526433081589</v>
      </c>
      <c r="E13" s="43">
        <v>45.01176179274483</v>
      </c>
      <c r="F13" s="43">
        <v>24.38807725640708</v>
      </c>
      <c r="G13" s="43">
        <v>21.483533490157235</v>
      </c>
      <c r="H13" s="43">
        <v>2.255788040113903</v>
      </c>
      <c r="I13" s="43">
        <v>2.136622508357063</v>
      </c>
      <c r="J13" s="44"/>
      <c r="K13" s="46"/>
    </row>
    <row r="14" spans="1:11" ht="12" customHeight="1">
      <c r="A14" s="41">
        <f>D14+E14+F14</f>
        <v>70.69565748488364</v>
      </c>
      <c r="B14" s="20"/>
      <c r="C14" s="26" t="s">
        <v>13</v>
      </c>
      <c r="D14" s="43">
        <v>4.283474826441906</v>
      </c>
      <c r="E14" s="43">
        <v>28.054317066715527</v>
      </c>
      <c r="F14" s="43">
        <v>38.35786559172622</v>
      </c>
      <c r="G14" s="43">
        <v>26.5029825525764</v>
      </c>
      <c r="H14" s="43">
        <v>2.7993240904741543</v>
      </c>
      <c r="I14" s="43">
        <v>0</v>
      </c>
      <c r="J14" s="44"/>
      <c r="K14" s="46"/>
    </row>
    <row r="15" spans="1:11" ht="12" customHeight="1">
      <c r="A15" s="41">
        <f t="shared" si="0"/>
        <v>66.79324350064826</v>
      </c>
      <c r="B15" s="20"/>
      <c r="C15" s="20" t="s">
        <v>27</v>
      </c>
      <c r="D15" s="43">
        <v>4.666855098199455</v>
      </c>
      <c r="E15" s="43">
        <v>37.18542686910768</v>
      </c>
      <c r="F15" s="43">
        <v>24.94096153334112</v>
      </c>
      <c r="G15" s="43">
        <v>31.231502475212036</v>
      </c>
      <c r="H15" s="43">
        <v>0</v>
      </c>
      <c r="I15" s="43">
        <v>1.9751516156979854</v>
      </c>
      <c r="J15" s="44"/>
      <c r="K15" s="46"/>
    </row>
    <row r="16" spans="1:11" ht="12" customHeight="1">
      <c r="A16" s="41">
        <f t="shared" si="0"/>
        <v>66.30094426325506</v>
      </c>
      <c r="B16" s="26"/>
      <c r="C16" s="26" t="s">
        <v>32</v>
      </c>
      <c r="D16" s="43">
        <v>5.541141737086528</v>
      </c>
      <c r="E16" s="43">
        <v>32.07973778598326</v>
      </c>
      <c r="F16" s="43">
        <v>28.680064740185273</v>
      </c>
      <c r="G16" s="43">
        <v>27.14126536156092</v>
      </c>
      <c r="H16" s="43">
        <v>2.143095329109497</v>
      </c>
      <c r="I16" s="43">
        <v>4.414695046074516</v>
      </c>
      <c r="J16" s="44"/>
      <c r="K16" s="46"/>
    </row>
    <row r="17" spans="1:11" ht="12" customHeight="1">
      <c r="A17" s="41">
        <f>D17+E17+F17</f>
        <v>66.24711796499982</v>
      </c>
      <c r="B17" s="20"/>
      <c r="C17" s="25" t="s">
        <v>18</v>
      </c>
      <c r="D17" s="43">
        <v>6.165192576633784</v>
      </c>
      <c r="E17" s="43">
        <v>40.94332312809465</v>
      </c>
      <c r="F17" s="43">
        <v>19.138602260271384</v>
      </c>
      <c r="G17" s="43">
        <v>33.752882035000184</v>
      </c>
      <c r="H17" s="43">
        <v>0</v>
      </c>
      <c r="I17" s="43">
        <v>0</v>
      </c>
      <c r="J17" s="44"/>
      <c r="K17" s="46"/>
    </row>
    <row r="18" spans="1:11" ht="12" customHeight="1">
      <c r="A18" s="41">
        <f>D18+E18+F18</f>
        <v>65.05005473706426</v>
      </c>
      <c r="B18" s="25"/>
      <c r="C18" s="25" t="s">
        <v>23</v>
      </c>
      <c r="D18" s="43">
        <v>7.072292493767889</v>
      </c>
      <c r="E18" s="43">
        <v>43.84900484060304</v>
      </c>
      <c r="F18" s="43">
        <v>14.12875740269333</v>
      </c>
      <c r="G18" s="43">
        <v>34.9512642283393</v>
      </c>
      <c r="H18" s="43">
        <v>0</v>
      </c>
      <c r="I18" s="43">
        <v>0</v>
      </c>
      <c r="J18" s="44"/>
      <c r="K18" s="46"/>
    </row>
    <row r="19" spans="1:11" ht="12" customHeight="1">
      <c r="A19" s="41">
        <f t="shared" si="0"/>
        <v>63.90199471718734</v>
      </c>
      <c r="B19" s="25"/>
      <c r="C19" s="25" t="s">
        <v>55</v>
      </c>
      <c r="D19" s="43">
        <v>6.70097458784953</v>
      </c>
      <c r="E19" s="43">
        <v>11.537480644867472</v>
      </c>
      <c r="F19" s="43">
        <v>45.66353948447034</v>
      </c>
      <c r="G19" s="43">
        <v>36.09891611257856</v>
      </c>
      <c r="H19" s="43">
        <v>0</v>
      </c>
      <c r="I19" s="43">
        <v>0</v>
      </c>
      <c r="J19" s="44"/>
      <c r="K19" s="46"/>
    </row>
    <row r="20" spans="1:10" ht="12">
      <c r="A20" s="41">
        <f t="shared" si="0"/>
        <v>63.29062434708861</v>
      </c>
      <c r="C20" s="25" t="s">
        <v>33</v>
      </c>
      <c r="D20" s="43">
        <v>2.2979066500232728</v>
      </c>
      <c r="E20" s="43">
        <v>51.17941807734654</v>
      </c>
      <c r="F20" s="43">
        <v>9.813299619718794</v>
      </c>
      <c r="G20" s="43">
        <v>36.48051120174538</v>
      </c>
      <c r="H20" s="43">
        <v>0.22888579249864963</v>
      </c>
      <c r="I20" s="43">
        <v>0</v>
      </c>
      <c r="J20" s="29"/>
    </row>
    <row r="21" spans="1:11" ht="12" customHeight="1">
      <c r="A21" s="41">
        <f>D21+E21+F21</f>
        <v>60.66731845717353</v>
      </c>
      <c r="B21" s="25"/>
      <c r="C21" s="25" t="s">
        <v>7</v>
      </c>
      <c r="D21" s="43">
        <v>5.24921401732996</v>
      </c>
      <c r="E21" s="43">
        <v>39.309485468905756</v>
      </c>
      <c r="F21" s="43">
        <v>16.108618970937812</v>
      </c>
      <c r="G21" s="43">
        <v>30.081282110267622</v>
      </c>
      <c r="H21" s="43">
        <v>9.250824323288093</v>
      </c>
      <c r="I21" s="43">
        <v>0</v>
      </c>
      <c r="J21" s="44"/>
      <c r="K21" s="46"/>
    </row>
    <row r="22" spans="1:11" ht="12" customHeight="1">
      <c r="A22" s="41">
        <f>D22+E22+F22</f>
        <v>60.413784734862276</v>
      </c>
      <c r="B22" s="26"/>
      <c r="C22" s="25" t="s">
        <v>15</v>
      </c>
      <c r="D22" s="43">
        <v>2.282489989078995</v>
      </c>
      <c r="E22" s="43">
        <v>38.09173643975245</v>
      </c>
      <c r="F22" s="43">
        <v>20.039558306030823</v>
      </c>
      <c r="G22" s="43">
        <v>39.585972576143675</v>
      </c>
      <c r="H22" s="43">
        <v>0</v>
      </c>
      <c r="I22" s="43">
        <v>0</v>
      </c>
      <c r="J22" s="44"/>
      <c r="K22" s="46"/>
    </row>
    <row r="23" spans="1:11" ht="12" customHeight="1">
      <c r="A23" s="41">
        <f t="shared" si="0"/>
        <v>60.26162337999411</v>
      </c>
      <c r="B23" s="20"/>
      <c r="C23" s="25" t="s">
        <v>9</v>
      </c>
      <c r="D23" s="43">
        <v>5.333690931427682</v>
      </c>
      <c r="E23" s="43">
        <v>27.4730503694219</v>
      </c>
      <c r="F23" s="43">
        <v>27.454882079144532</v>
      </c>
      <c r="G23" s="43">
        <v>35.96283286903258</v>
      </c>
      <c r="H23" s="43">
        <v>3.776408907653176</v>
      </c>
      <c r="I23" s="43">
        <v>0</v>
      </c>
      <c r="J23" s="44"/>
      <c r="K23" s="46"/>
    </row>
    <row r="24" spans="1:11" ht="12" customHeight="1">
      <c r="A24" s="41">
        <f>D24+E24+F24</f>
        <v>57.919252264405465</v>
      </c>
      <c r="B24" s="37"/>
      <c r="C24" s="20" t="s">
        <v>17</v>
      </c>
      <c r="D24" s="43">
        <v>6.026980150317981</v>
      </c>
      <c r="E24" s="43">
        <v>36.411640007708606</v>
      </c>
      <c r="F24" s="43">
        <v>15.480632106378877</v>
      </c>
      <c r="G24" s="43">
        <v>42.08055502023511</v>
      </c>
      <c r="H24" s="43">
        <v>0</v>
      </c>
      <c r="I24" s="43">
        <v>0</v>
      </c>
      <c r="J24" s="44"/>
      <c r="K24" s="46"/>
    </row>
    <row r="25" spans="1:11" ht="12" customHeight="1">
      <c r="A25" s="41">
        <f>D25+E25+F25</f>
        <v>57.30170781882448</v>
      </c>
      <c r="B25" s="20"/>
      <c r="C25" s="20" t="s">
        <v>30</v>
      </c>
      <c r="D25" s="43">
        <v>4.764860691438333</v>
      </c>
      <c r="E25" s="43">
        <v>38.49594976580976</v>
      </c>
      <c r="F25" s="43">
        <v>14.040897361576384</v>
      </c>
      <c r="G25" s="43">
        <v>42.14039101817603</v>
      </c>
      <c r="H25" s="43">
        <v>0.08913593293899767</v>
      </c>
      <c r="I25" s="43">
        <v>0.4688934832014036</v>
      </c>
      <c r="J25" s="44"/>
      <c r="K25" s="46"/>
    </row>
    <row r="26" spans="1:11" ht="12" customHeight="1">
      <c r="A26" s="41">
        <f t="shared" si="0"/>
        <v>54.133997096038165</v>
      </c>
      <c r="B26" s="25"/>
      <c r="C26" s="25" t="s">
        <v>8</v>
      </c>
      <c r="D26" s="43">
        <v>0.16933491731251532</v>
      </c>
      <c r="E26" s="43">
        <v>33.51907374931643</v>
      </c>
      <c r="F26" s="43">
        <v>20.445588429409213</v>
      </c>
      <c r="G26" s="43">
        <v>45.5725896173936</v>
      </c>
      <c r="H26" s="43">
        <v>0.29360185551847034</v>
      </c>
      <c r="I26" s="43">
        <v>0</v>
      </c>
      <c r="J26" s="44"/>
      <c r="K26" s="46"/>
    </row>
    <row r="27" spans="1:11" ht="12" customHeight="1">
      <c r="A27" s="41">
        <f t="shared" si="0"/>
        <v>51.98940229616916</v>
      </c>
      <c r="B27" s="25"/>
      <c r="C27" s="26" t="s">
        <v>19</v>
      </c>
      <c r="D27" s="43">
        <v>2.1931914751803774</v>
      </c>
      <c r="E27" s="43">
        <v>25.926049355972868</v>
      </c>
      <c r="F27" s="43">
        <v>23.87016146501591</v>
      </c>
      <c r="G27" s="43">
        <v>46.249312648926065</v>
      </c>
      <c r="H27" s="43">
        <v>1.7616183160315264</v>
      </c>
      <c r="I27" s="43">
        <v>0</v>
      </c>
      <c r="J27" s="44"/>
      <c r="K27" s="46"/>
    </row>
    <row r="28" spans="1:11" ht="12" customHeight="1">
      <c r="A28" s="41">
        <f t="shared" si="0"/>
        <v>50.10394084346338</v>
      </c>
      <c r="B28" s="25"/>
      <c r="C28" s="25" t="s">
        <v>20</v>
      </c>
      <c r="D28" s="43">
        <v>1.7335103348400402</v>
      </c>
      <c r="E28" s="43">
        <v>37.781585992012985</v>
      </c>
      <c r="F28" s="43">
        <v>10.588844516610349</v>
      </c>
      <c r="G28" s="43">
        <v>45.490850046078904</v>
      </c>
      <c r="H28" s="43">
        <v>4.40523105279326</v>
      </c>
      <c r="I28" s="43">
        <v>0</v>
      </c>
      <c r="J28" s="44"/>
      <c r="K28" s="46"/>
    </row>
    <row r="29" spans="1:11" ht="12" customHeight="1">
      <c r="A29" s="41">
        <f t="shared" si="0"/>
        <v>49.87003773300603</v>
      </c>
      <c r="B29" s="25"/>
      <c r="C29" s="25" t="s">
        <v>28</v>
      </c>
      <c r="D29" s="43">
        <v>2.2479705167726665</v>
      </c>
      <c r="E29" s="43">
        <v>30.521041958349294</v>
      </c>
      <c r="F29" s="43">
        <v>17.101025257884064</v>
      </c>
      <c r="G29" s="43">
        <v>46.795519754892425</v>
      </c>
      <c r="H29" s="43">
        <v>3.334442512101559</v>
      </c>
      <c r="I29" s="43">
        <v>0</v>
      </c>
      <c r="J29" s="44"/>
      <c r="K29" s="46"/>
    </row>
    <row r="30" spans="1:11" ht="12" customHeight="1">
      <c r="A30" s="41">
        <f t="shared" si="0"/>
        <v>48.33381146365253</v>
      </c>
      <c r="B30" s="25"/>
      <c r="C30" s="25" t="s">
        <v>14</v>
      </c>
      <c r="D30" s="43">
        <v>1.382179126742785</v>
      </c>
      <c r="E30" s="43">
        <v>31.378162832061506</v>
      </c>
      <c r="F30" s="43">
        <v>15.573469504848243</v>
      </c>
      <c r="G30" s="43">
        <v>51.66618853634747</v>
      </c>
      <c r="H30" s="43">
        <v>0</v>
      </c>
      <c r="I30" s="43">
        <v>0</v>
      </c>
      <c r="J30" s="44"/>
      <c r="K30" s="46"/>
    </row>
    <row r="31" spans="1:11" ht="12" customHeight="1">
      <c r="A31" s="41">
        <f t="shared" si="0"/>
        <v>47.23087295726715</v>
      </c>
      <c r="B31" s="20"/>
      <c r="C31" s="25" t="s">
        <v>21</v>
      </c>
      <c r="D31" s="43">
        <v>6.440427649532859</v>
      </c>
      <c r="E31" s="43">
        <v>39.55437120749992</v>
      </c>
      <c r="F31" s="43">
        <v>1.2360741002343725</v>
      </c>
      <c r="G31" s="43">
        <v>52.76752175169357</v>
      </c>
      <c r="H31" s="43">
        <v>0</v>
      </c>
      <c r="I31" s="43">
        <v>0</v>
      </c>
      <c r="J31" s="44"/>
      <c r="K31" s="46"/>
    </row>
    <row r="32" spans="1:11" ht="12" customHeight="1">
      <c r="A32" s="41">
        <f t="shared" si="0"/>
        <v>47.046984740414466</v>
      </c>
      <c r="B32" s="26"/>
      <c r="C32" s="25" t="s">
        <v>122</v>
      </c>
      <c r="D32" s="43">
        <v>2.8051746389963594</v>
      </c>
      <c r="E32" s="43">
        <v>33.89801573448822</v>
      </c>
      <c r="F32" s="43">
        <v>10.343794366929886</v>
      </c>
      <c r="G32" s="43">
        <v>51.34029126123186</v>
      </c>
      <c r="H32" s="43">
        <v>1.6127446912811798</v>
      </c>
      <c r="I32" s="43">
        <v>0</v>
      </c>
      <c r="J32" s="44"/>
      <c r="K32" s="46"/>
    </row>
    <row r="33" spans="1:11" ht="12" customHeight="1">
      <c r="A33" s="41">
        <f>D33+E33+F33</f>
        <v>43.815840811548966</v>
      </c>
      <c r="B33" s="25"/>
      <c r="C33" s="25" t="s">
        <v>25</v>
      </c>
      <c r="D33" s="43">
        <v>3.480296527506828</v>
      </c>
      <c r="E33" s="43">
        <v>33.047210300429185</v>
      </c>
      <c r="F33" s="43">
        <v>7.2883339836129535</v>
      </c>
      <c r="G33" s="43">
        <v>54.920015606710884</v>
      </c>
      <c r="H33" s="43">
        <v>0.4369879047990636</v>
      </c>
      <c r="I33" s="43">
        <v>0.8271556769410847</v>
      </c>
      <c r="J33" s="44"/>
      <c r="K33" s="46"/>
    </row>
    <row r="34" spans="1:11" ht="12" customHeight="1">
      <c r="A34" s="41">
        <f t="shared" si="0"/>
        <v>43.16743583784323</v>
      </c>
      <c r="B34" s="25"/>
      <c r="C34" s="26" t="s">
        <v>12</v>
      </c>
      <c r="D34" s="43">
        <v>2.65115043660148</v>
      </c>
      <c r="E34" s="43">
        <v>34.84162820810784</v>
      </c>
      <c r="F34" s="43">
        <v>5.674657193133902</v>
      </c>
      <c r="G34" s="43">
        <v>56.83256416215677</v>
      </c>
      <c r="H34" s="43">
        <v>0</v>
      </c>
      <c r="I34" s="43">
        <v>0</v>
      </c>
      <c r="J34" s="44"/>
      <c r="K34" s="46"/>
    </row>
    <row r="35" spans="1:11" ht="12" customHeight="1">
      <c r="A35" s="41">
        <f t="shared" si="0"/>
        <v>39.88715277777777</v>
      </c>
      <c r="B35" s="25"/>
      <c r="C35" s="25" t="s">
        <v>24</v>
      </c>
      <c r="D35" s="43">
        <v>0.6004050925925924</v>
      </c>
      <c r="E35" s="43">
        <v>31.286168981481477</v>
      </c>
      <c r="F35" s="43">
        <v>8.000578703703704</v>
      </c>
      <c r="G35" s="43">
        <v>13.541666666666666</v>
      </c>
      <c r="H35" s="43">
        <v>45.47887731481481</v>
      </c>
      <c r="I35" s="43">
        <v>1.0850694444444444</v>
      </c>
      <c r="J35" s="44"/>
      <c r="K35" s="46"/>
    </row>
    <row r="36" spans="1:11" ht="12" customHeight="1">
      <c r="A36" s="41">
        <f t="shared" si="0"/>
        <v>38.47819041894258</v>
      </c>
      <c r="B36" s="25"/>
      <c r="C36" s="25" t="s">
        <v>16</v>
      </c>
      <c r="D36" s="43">
        <v>2.4661944959882915</v>
      </c>
      <c r="E36" s="43">
        <v>29.526174110759744</v>
      </c>
      <c r="F36" s="43">
        <v>6.4858218121945495</v>
      </c>
      <c r="G36" s="43">
        <v>56.87225256775474</v>
      </c>
      <c r="H36" s="43">
        <v>3.3820662258578786</v>
      </c>
      <c r="I36" s="43">
        <v>1.2675430572615842</v>
      </c>
      <c r="J36" s="44"/>
      <c r="K36" s="46"/>
    </row>
    <row r="37" spans="1:11" ht="12" customHeight="1">
      <c r="A37" s="41">
        <f>D37+E37+F37</f>
        <v>37.82539944773547</v>
      </c>
      <c r="B37" s="20"/>
      <c r="C37" s="25" t="s">
        <v>31</v>
      </c>
      <c r="D37" s="43">
        <v>0.1014845059120625</v>
      </c>
      <c r="E37" s="43">
        <v>31.550667516304383</v>
      </c>
      <c r="F37" s="43">
        <v>6.173247425519026</v>
      </c>
      <c r="G37" s="43">
        <v>62.174600552264515</v>
      </c>
      <c r="H37" s="43">
        <v>0</v>
      </c>
      <c r="I37" s="43">
        <v>0</v>
      </c>
      <c r="J37" s="44"/>
      <c r="K37" s="46"/>
    </row>
    <row r="38" spans="1:11" ht="12" customHeight="1">
      <c r="A38" s="41">
        <f>D38+E38+F38</f>
        <v>33.923262069941956</v>
      </c>
      <c r="B38" s="25"/>
      <c r="C38" s="25" t="s">
        <v>72</v>
      </c>
      <c r="D38" s="43">
        <v>0.31148237292935016</v>
      </c>
      <c r="E38" s="43">
        <v>25.33389966492048</v>
      </c>
      <c r="F38" s="43">
        <v>8.277880032092124</v>
      </c>
      <c r="G38" s="43">
        <v>64.83788758317995</v>
      </c>
      <c r="H38" s="43">
        <v>1.2388503468780974</v>
      </c>
      <c r="I38" s="43">
        <v>0</v>
      </c>
      <c r="J38" s="44"/>
      <c r="K38" s="46"/>
    </row>
    <row r="39" spans="1:11" ht="12" customHeight="1">
      <c r="A39" s="41">
        <f t="shared" si="0"/>
        <v>32.36750752140708</v>
      </c>
      <c r="B39" s="25"/>
      <c r="C39" s="25" t="s">
        <v>22</v>
      </c>
      <c r="D39" s="42">
        <v>0.04975700069428373</v>
      </c>
      <c r="E39" s="42">
        <v>15.3216847951863</v>
      </c>
      <c r="F39" s="42">
        <v>16.996065725526496</v>
      </c>
      <c r="G39" s="42">
        <v>8.007405693126591</v>
      </c>
      <c r="H39" s="42">
        <v>59.62508678546632</v>
      </c>
      <c r="I39" s="42">
        <v>0</v>
      </c>
      <c r="J39" s="44"/>
      <c r="K39" s="46"/>
    </row>
    <row r="40" spans="1:11" ht="12" customHeight="1">
      <c r="A40" s="41"/>
      <c r="B40" s="25"/>
      <c r="C40" s="25"/>
      <c r="D40" s="42"/>
      <c r="E40" s="42"/>
      <c r="F40" s="42"/>
      <c r="G40" s="42"/>
      <c r="H40" s="42"/>
      <c r="I40" s="42"/>
      <c r="J40" s="44"/>
      <c r="K40" s="46"/>
    </row>
    <row r="41" spans="1:11" ht="12" customHeight="1">
      <c r="A41" s="41">
        <f>D41+E41+F41</f>
        <v>75.9</v>
      </c>
      <c r="C41" s="20" t="s">
        <v>121</v>
      </c>
      <c r="D41" s="42">
        <v>5.6</v>
      </c>
      <c r="E41" s="42">
        <v>35.5</v>
      </c>
      <c r="F41" s="42">
        <v>34.8</v>
      </c>
      <c r="G41" s="42">
        <v>23.7</v>
      </c>
      <c r="H41" s="42" t="s">
        <v>95</v>
      </c>
      <c r="I41" s="42">
        <v>0</v>
      </c>
      <c r="J41" s="44"/>
      <c r="K41" s="46"/>
    </row>
    <row r="42" spans="1:11" ht="12" customHeight="1">
      <c r="A42" s="41">
        <f aca="true" t="shared" si="1" ref="A42:A43">D42+E42+F42</f>
        <v>57.708868090435786</v>
      </c>
      <c r="C42" s="20" t="s">
        <v>26</v>
      </c>
      <c r="D42" s="42">
        <v>2.0645</v>
      </c>
      <c r="E42" s="42">
        <v>42.864105893101474</v>
      </c>
      <c r="F42" s="42">
        <v>12.780262197334313</v>
      </c>
      <c r="G42" s="42">
        <v>41.52295647384365</v>
      </c>
      <c r="H42" s="42">
        <v>0</v>
      </c>
      <c r="I42" s="42">
        <v>0</v>
      </c>
      <c r="J42" s="44"/>
      <c r="K42" s="46"/>
    </row>
    <row r="43" spans="1:11" ht="12" customHeight="1">
      <c r="A43" s="41">
        <f t="shared" si="1"/>
        <v>34.7</v>
      </c>
      <c r="C43" s="25" t="s">
        <v>116</v>
      </c>
      <c r="D43" s="42">
        <v>2.1</v>
      </c>
      <c r="E43" s="42">
        <v>26.6</v>
      </c>
      <c r="F43" s="42">
        <v>6</v>
      </c>
      <c r="G43" s="42">
        <v>52.3</v>
      </c>
      <c r="H43" s="42">
        <v>13.2</v>
      </c>
      <c r="I43" s="42">
        <v>0</v>
      </c>
      <c r="J43" s="44"/>
      <c r="K43" s="46"/>
    </row>
    <row r="44" spans="1:11" ht="12" customHeight="1">
      <c r="A44" s="41">
        <f aca="true" t="shared" si="2" ref="A44">D44+E44+F44</f>
        <v>77.03449887080447</v>
      </c>
      <c r="C44" s="20" t="s">
        <v>101</v>
      </c>
      <c r="D44" s="42">
        <v>10.528775017522001</v>
      </c>
      <c r="E44" s="42">
        <v>46.49170625340706</v>
      </c>
      <c r="F44" s="42">
        <v>20.0140175998754</v>
      </c>
      <c r="G44" s="42">
        <v>22.116657581185265</v>
      </c>
      <c r="H44" s="42">
        <v>0.8488435480102797</v>
      </c>
      <c r="I44" s="42">
        <v>0</v>
      </c>
      <c r="J44" s="44"/>
      <c r="K44" s="46"/>
    </row>
    <row r="45" spans="1:11" ht="12" customHeight="1">
      <c r="A45" s="41">
        <f>D45+E45+F45</f>
        <v>62.1</v>
      </c>
      <c r="C45" s="20" t="s">
        <v>114</v>
      </c>
      <c r="D45" s="42">
        <v>1.8</v>
      </c>
      <c r="E45" s="42">
        <v>25.2</v>
      </c>
      <c r="F45" s="42">
        <v>35.1</v>
      </c>
      <c r="G45" s="42">
        <v>37.8</v>
      </c>
      <c r="H45" s="42">
        <v>0</v>
      </c>
      <c r="I45" s="42">
        <v>0</v>
      </c>
      <c r="J45" s="44"/>
      <c r="K45" s="46"/>
    </row>
    <row r="46" spans="1:11" ht="12" customHeight="1">
      <c r="A46" s="41" t="e">
        <f aca="true" t="shared" si="3" ref="A46">D46+E46+F46</f>
        <v>#VALUE!</v>
      </c>
      <c r="C46" s="20"/>
      <c r="D46" s="42" t="s">
        <v>95</v>
      </c>
      <c r="E46" s="42" t="s">
        <v>95</v>
      </c>
      <c r="F46" s="42" t="s">
        <v>95</v>
      </c>
      <c r="G46" s="42" t="s">
        <v>95</v>
      </c>
      <c r="H46" s="42" t="s">
        <v>95</v>
      </c>
      <c r="I46" s="42" t="s">
        <v>95</v>
      </c>
      <c r="J46" s="44"/>
      <c r="K46" s="46"/>
    </row>
    <row r="47" spans="4:10" ht="12">
      <c r="D47" s="37"/>
      <c r="E47" s="37"/>
      <c r="F47" s="37"/>
      <c r="G47" s="37"/>
      <c r="H47" s="37"/>
      <c r="I47" s="37"/>
      <c r="J47" s="44"/>
    </row>
    <row r="48" spans="1:11" ht="12" customHeight="1">
      <c r="A48" s="14" t="s">
        <v>43</v>
      </c>
      <c r="C48" s="20" t="s">
        <v>103</v>
      </c>
      <c r="D48" s="46"/>
      <c r="E48" s="46"/>
      <c r="F48" s="46"/>
      <c r="G48" s="46"/>
      <c r="H48" s="46"/>
      <c r="I48" s="46"/>
      <c r="J48" s="46"/>
      <c r="K48" s="80" t="s">
        <v>124</v>
      </c>
    </row>
    <row r="49" spans="1:10" ht="12" customHeight="1">
      <c r="A49" s="14"/>
      <c r="C49" s="20" t="s">
        <v>110</v>
      </c>
      <c r="D49" s="46"/>
      <c r="E49" s="46"/>
      <c r="F49" s="46"/>
      <c r="G49" s="46"/>
      <c r="H49" s="46"/>
      <c r="I49" s="46"/>
      <c r="J49" s="46"/>
    </row>
    <row r="50" ht="12" customHeight="1">
      <c r="C50" s="48" t="s">
        <v>68</v>
      </c>
    </row>
    <row r="51" ht="12">
      <c r="H51" s="20"/>
    </row>
    <row r="52" ht="12">
      <c r="H52" s="20"/>
    </row>
    <row r="53" ht="12">
      <c r="H53" s="20"/>
    </row>
    <row r="54" spans="8:11" ht="12">
      <c r="H54" s="14"/>
      <c r="K54" s="20"/>
    </row>
    <row r="55" spans="4:11" ht="12" customHeight="1">
      <c r="D55" s="24"/>
      <c r="E55" s="24"/>
      <c r="F55" s="24"/>
      <c r="G55" s="24"/>
      <c r="H55" s="24"/>
      <c r="I55" s="45"/>
      <c r="K55" s="29"/>
    </row>
    <row r="56" spans="1:11" s="29" customFormat="1" ht="12">
      <c r="A56" s="23"/>
      <c r="K56" s="23"/>
    </row>
    <row r="57" ht="12">
      <c r="A57" s="3" t="s">
        <v>45</v>
      </c>
    </row>
    <row r="58" ht="12">
      <c r="A58" s="23" t="s">
        <v>99</v>
      </c>
    </row>
    <row r="61" spans="3:9" ht="12">
      <c r="C61" s="7"/>
      <c r="D61" s="83" t="s">
        <v>60</v>
      </c>
      <c r="E61" s="83"/>
      <c r="F61" s="83"/>
      <c r="G61" s="83"/>
      <c r="H61" s="83"/>
      <c r="I61" s="83"/>
    </row>
    <row r="62" spans="3:9" ht="48">
      <c r="C62" s="25"/>
      <c r="D62" s="24" t="s">
        <v>58</v>
      </c>
      <c r="E62" s="24" t="s">
        <v>59</v>
      </c>
      <c r="F62" s="24" t="s">
        <v>51</v>
      </c>
      <c r="G62" s="24" t="s">
        <v>34</v>
      </c>
      <c r="H62" s="24" t="s">
        <v>56</v>
      </c>
      <c r="I62" s="24" t="s">
        <v>41</v>
      </c>
    </row>
    <row r="63" spans="3:9" ht="12">
      <c r="C63" s="25" t="s">
        <v>54</v>
      </c>
      <c r="D63" s="42">
        <v>7349.05</v>
      </c>
      <c r="E63" s="43">
        <v>102697.73</v>
      </c>
      <c r="F63" s="43">
        <v>33096.71</v>
      </c>
      <c r="G63" s="43">
        <v>126036.48</v>
      </c>
      <c r="H63" s="43">
        <v>5648.520000000011</v>
      </c>
      <c r="I63" s="43">
        <v>945.25</v>
      </c>
    </row>
    <row r="64" spans="3:9" ht="12">
      <c r="C64" s="25"/>
      <c r="D64" s="42"/>
      <c r="E64" s="43"/>
      <c r="F64" s="43"/>
      <c r="G64" s="43"/>
      <c r="H64" s="43"/>
      <c r="I64" s="43"/>
    </row>
    <row r="65" spans="3:9" ht="12">
      <c r="C65" s="26" t="s">
        <v>8</v>
      </c>
      <c r="D65" s="42">
        <v>8.98</v>
      </c>
      <c r="E65" s="43">
        <v>1777.5499999999997</v>
      </c>
      <c r="F65" s="43">
        <v>1084.25</v>
      </c>
      <c r="G65" s="43">
        <v>2416.76</v>
      </c>
      <c r="H65" s="43">
        <v>15.57</v>
      </c>
      <c r="I65" s="43">
        <v>0</v>
      </c>
    </row>
    <row r="66" spans="3:9" ht="12">
      <c r="C66" s="25" t="s">
        <v>9</v>
      </c>
      <c r="D66" s="42">
        <v>61.65</v>
      </c>
      <c r="E66" s="43">
        <v>317.55</v>
      </c>
      <c r="F66" s="43">
        <v>317.34</v>
      </c>
      <c r="G66" s="43">
        <v>415.68</v>
      </c>
      <c r="H66" s="43">
        <v>43.65</v>
      </c>
      <c r="I66" s="43">
        <v>0</v>
      </c>
    </row>
    <row r="67" spans="3:9" ht="12">
      <c r="C67" s="25" t="s">
        <v>10</v>
      </c>
      <c r="D67" s="42">
        <v>152.64</v>
      </c>
      <c r="E67" s="43">
        <v>1454.24</v>
      </c>
      <c r="F67" s="43">
        <v>787.93</v>
      </c>
      <c r="G67" s="43">
        <v>694.09</v>
      </c>
      <c r="H67" s="43">
        <v>72.88</v>
      </c>
      <c r="I67" s="43">
        <v>69.03</v>
      </c>
    </row>
    <row r="68" spans="3:9" ht="12">
      <c r="C68" s="25" t="s">
        <v>12</v>
      </c>
      <c r="D68" s="42">
        <v>159.7</v>
      </c>
      <c r="E68" s="43">
        <v>2098.79</v>
      </c>
      <c r="F68" s="43">
        <v>341.83</v>
      </c>
      <c r="G68" s="43">
        <v>3423.48</v>
      </c>
      <c r="H68" s="43">
        <v>0</v>
      </c>
      <c r="I68" s="43">
        <v>0</v>
      </c>
    </row>
    <row r="69" spans="3:9" ht="12">
      <c r="C69" s="25" t="s">
        <v>113</v>
      </c>
      <c r="D69" s="42">
        <v>1355.62</v>
      </c>
      <c r="E69" s="43">
        <v>16381.449999999999</v>
      </c>
      <c r="F69" s="43">
        <v>4998.71</v>
      </c>
      <c r="G69" s="43">
        <v>24810.55</v>
      </c>
      <c r="H69" s="43">
        <v>779.37</v>
      </c>
      <c r="I69" s="43">
        <v>0</v>
      </c>
    </row>
    <row r="70" spans="3:9" ht="12">
      <c r="C70" s="26" t="s">
        <v>13</v>
      </c>
      <c r="D70" s="42">
        <v>21.04</v>
      </c>
      <c r="E70" s="43">
        <v>137.8</v>
      </c>
      <c r="F70" s="43">
        <v>188.41</v>
      </c>
      <c r="G70" s="43">
        <v>130.18</v>
      </c>
      <c r="H70" s="43">
        <v>13.75</v>
      </c>
      <c r="I70" s="43">
        <v>0</v>
      </c>
    </row>
    <row r="71" spans="3:9" ht="12">
      <c r="C71" s="26" t="s">
        <v>19</v>
      </c>
      <c r="D71" s="42">
        <v>65.81</v>
      </c>
      <c r="E71" s="43">
        <v>777.9499999999999</v>
      </c>
      <c r="F71" s="43">
        <v>716.26</v>
      </c>
      <c r="G71" s="43">
        <v>1387.78</v>
      </c>
      <c r="H71" s="43">
        <v>52.86</v>
      </c>
      <c r="I71" s="43">
        <v>0</v>
      </c>
    </row>
    <row r="72" spans="3:9" ht="12">
      <c r="C72" s="25" t="s">
        <v>17</v>
      </c>
      <c r="D72" s="42">
        <v>312.74</v>
      </c>
      <c r="E72" s="42">
        <v>1889.3999999999996</v>
      </c>
      <c r="F72" s="42">
        <v>803.29</v>
      </c>
      <c r="G72" s="42">
        <v>2183.56</v>
      </c>
      <c r="H72" s="42">
        <v>0</v>
      </c>
      <c r="I72" s="42">
        <v>0</v>
      </c>
    </row>
    <row r="73" spans="3:9" ht="12">
      <c r="C73" s="25" t="s">
        <v>14</v>
      </c>
      <c r="D73" s="42">
        <v>240.9</v>
      </c>
      <c r="E73" s="42">
        <v>5468.9</v>
      </c>
      <c r="F73" s="42">
        <v>2714.3</v>
      </c>
      <c r="G73" s="42">
        <v>9004.9</v>
      </c>
      <c r="H73" s="42">
        <v>0</v>
      </c>
      <c r="I73" s="42">
        <v>0</v>
      </c>
    </row>
    <row r="74" spans="3:9" ht="12">
      <c r="C74" s="25" t="s">
        <v>16</v>
      </c>
      <c r="D74" s="42">
        <v>943.64</v>
      </c>
      <c r="E74" s="42">
        <v>11297.6</v>
      </c>
      <c r="F74" s="42">
        <v>2481.67</v>
      </c>
      <c r="G74" s="42">
        <v>21761.03</v>
      </c>
      <c r="H74" s="42">
        <v>1294.08</v>
      </c>
      <c r="I74" s="42">
        <v>485</v>
      </c>
    </row>
    <row r="75" spans="3:9" ht="12">
      <c r="C75" s="25" t="s">
        <v>55</v>
      </c>
      <c r="D75" s="42">
        <v>73.57</v>
      </c>
      <c r="E75" s="42">
        <v>126.66999999999999</v>
      </c>
      <c r="F75" s="42">
        <v>501.34</v>
      </c>
      <c r="G75" s="42">
        <v>396.33</v>
      </c>
      <c r="H75" s="42">
        <v>0</v>
      </c>
      <c r="I75" s="42">
        <v>0</v>
      </c>
    </row>
    <row r="76" spans="3:9" ht="12">
      <c r="C76" s="25" t="s">
        <v>20</v>
      </c>
      <c r="D76" s="42">
        <v>790.03</v>
      </c>
      <c r="E76" s="42">
        <v>17218.579999999998</v>
      </c>
      <c r="F76" s="42">
        <v>4825.76</v>
      </c>
      <c r="G76" s="42">
        <v>20732</v>
      </c>
      <c r="H76" s="42">
        <v>2007.64</v>
      </c>
      <c r="I76" s="42">
        <v>0</v>
      </c>
    </row>
    <row r="77" spans="3:9" ht="12">
      <c r="C77" s="25" t="s">
        <v>72</v>
      </c>
      <c r="D77" s="42">
        <v>1.32</v>
      </c>
      <c r="E77" s="42">
        <v>107.35999999999999</v>
      </c>
      <c r="F77" s="42">
        <v>35.08</v>
      </c>
      <c r="G77" s="42">
        <v>274.77</v>
      </c>
      <c r="H77" s="42">
        <v>5.25</v>
      </c>
      <c r="I77" s="42">
        <v>0</v>
      </c>
    </row>
    <row r="78" spans="3:9" ht="12">
      <c r="C78" s="25" t="s">
        <v>23</v>
      </c>
      <c r="D78" s="42">
        <v>53.62</v>
      </c>
      <c r="E78" s="42">
        <v>332.45</v>
      </c>
      <c r="F78" s="42">
        <v>107.12</v>
      </c>
      <c r="G78" s="42">
        <v>264.99</v>
      </c>
      <c r="H78" s="42">
        <v>0</v>
      </c>
      <c r="I78" s="42">
        <v>0</v>
      </c>
    </row>
    <row r="79" spans="3:9" ht="12">
      <c r="C79" s="25" t="s">
        <v>21</v>
      </c>
      <c r="D79" s="42">
        <v>40.12</v>
      </c>
      <c r="E79" s="42">
        <v>246.40000000000003</v>
      </c>
      <c r="F79" s="42">
        <v>7.7</v>
      </c>
      <c r="G79" s="42">
        <v>328.71</v>
      </c>
      <c r="H79" s="42">
        <v>0</v>
      </c>
      <c r="I79" s="42">
        <v>0</v>
      </c>
    </row>
    <row r="80" spans="3:9" ht="12">
      <c r="C80" s="25" t="s">
        <v>22</v>
      </c>
      <c r="D80" s="42">
        <v>0.43</v>
      </c>
      <c r="E80" s="42">
        <v>132.41</v>
      </c>
      <c r="F80" s="42">
        <v>146.88</v>
      </c>
      <c r="G80" s="42">
        <v>69.2</v>
      </c>
      <c r="H80" s="42">
        <v>515.28</v>
      </c>
      <c r="I80" s="42">
        <v>0</v>
      </c>
    </row>
    <row r="81" spans="3:9" ht="12">
      <c r="C81" s="25" t="s">
        <v>18</v>
      </c>
      <c r="D81" s="42">
        <v>130.49</v>
      </c>
      <c r="E81" s="42">
        <v>866.59</v>
      </c>
      <c r="F81" s="42">
        <v>405.08</v>
      </c>
      <c r="G81" s="42">
        <v>714.4</v>
      </c>
      <c r="H81" s="42">
        <v>0</v>
      </c>
      <c r="I81" s="42">
        <v>0</v>
      </c>
    </row>
    <row r="82" spans="3:9" ht="12">
      <c r="C82" s="25" t="s">
        <v>24</v>
      </c>
      <c r="D82" s="42">
        <v>0.83</v>
      </c>
      <c r="E82" s="42">
        <v>43.25</v>
      </c>
      <c r="F82" s="42">
        <v>11.06</v>
      </c>
      <c r="G82" s="42">
        <v>18.72</v>
      </c>
      <c r="H82" s="42">
        <v>62.87</v>
      </c>
      <c r="I82" s="42">
        <v>1.5</v>
      </c>
    </row>
    <row r="83" spans="3:9" ht="12">
      <c r="C83" s="25" t="s">
        <v>25</v>
      </c>
      <c r="D83" s="42">
        <v>446</v>
      </c>
      <c r="E83" s="42">
        <v>4235</v>
      </c>
      <c r="F83" s="42">
        <v>934</v>
      </c>
      <c r="G83" s="42">
        <v>7038</v>
      </c>
      <c r="H83" s="42">
        <v>56</v>
      </c>
      <c r="I83" s="42">
        <v>106</v>
      </c>
    </row>
    <row r="84" spans="3:9" ht="12">
      <c r="C84" s="25" t="s">
        <v>7</v>
      </c>
      <c r="D84" s="42">
        <v>273.82</v>
      </c>
      <c r="E84" s="42">
        <v>2050.54</v>
      </c>
      <c r="F84" s="43">
        <v>840.29</v>
      </c>
      <c r="G84" s="42">
        <v>1569.16</v>
      </c>
      <c r="H84" s="42">
        <v>482.56</v>
      </c>
      <c r="I84" s="42">
        <v>0</v>
      </c>
    </row>
    <row r="85" spans="3:9" ht="12">
      <c r="C85" s="25" t="s">
        <v>27</v>
      </c>
      <c r="D85" s="42">
        <v>455.71</v>
      </c>
      <c r="E85" s="42">
        <v>3631.09</v>
      </c>
      <c r="F85" s="42">
        <v>2435.44</v>
      </c>
      <c r="G85" s="42">
        <v>3049.7</v>
      </c>
      <c r="H85" s="42">
        <v>0</v>
      </c>
      <c r="I85" s="42">
        <v>192.87</v>
      </c>
    </row>
    <row r="86" spans="3:9" ht="12">
      <c r="C86" s="25" t="s">
        <v>28</v>
      </c>
      <c r="D86" s="42">
        <v>71.61</v>
      </c>
      <c r="E86" s="42">
        <v>972.26</v>
      </c>
      <c r="F86" s="42">
        <v>544.76</v>
      </c>
      <c r="G86" s="42">
        <v>1490.69</v>
      </c>
      <c r="H86" s="42">
        <v>106.22</v>
      </c>
      <c r="I86" s="42">
        <v>0</v>
      </c>
    </row>
    <row r="87" spans="3:9" ht="12">
      <c r="C87" s="26" t="s">
        <v>29</v>
      </c>
      <c r="D87" s="42">
        <v>77.03</v>
      </c>
      <c r="E87" s="42">
        <v>1785.9799999999998</v>
      </c>
      <c r="F87" s="42">
        <v>918.32</v>
      </c>
      <c r="G87" s="42">
        <v>727.06</v>
      </c>
      <c r="H87" s="42">
        <v>0</v>
      </c>
      <c r="I87" s="42">
        <v>0</v>
      </c>
    </row>
    <row r="88" spans="3:9" ht="12">
      <c r="C88" s="25" t="s">
        <v>31</v>
      </c>
      <c r="D88" s="42">
        <v>1.29</v>
      </c>
      <c r="E88" s="42">
        <v>401.0499999999999</v>
      </c>
      <c r="F88" s="42">
        <v>78.47</v>
      </c>
      <c r="G88" s="42">
        <v>790.32</v>
      </c>
      <c r="H88" s="42">
        <v>0</v>
      </c>
      <c r="I88" s="42">
        <v>0</v>
      </c>
    </row>
    <row r="89" spans="3:9" ht="12">
      <c r="C89" s="25" t="s">
        <v>32</v>
      </c>
      <c r="D89" s="42">
        <v>68.13</v>
      </c>
      <c r="E89" s="42">
        <v>394.43</v>
      </c>
      <c r="F89" s="42">
        <v>352.63</v>
      </c>
      <c r="G89" s="42">
        <v>333.71</v>
      </c>
      <c r="H89" s="42">
        <v>26.35</v>
      </c>
      <c r="I89" s="42">
        <v>54.28</v>
      </c>
    </row>
    <row r="90" spans="3:9" ht="12">
      <c r="C90" s="20" t="s">
        <v>15</v>
      </c>
      <c r="D90" s="42">
        <v>94.05</v>
      </c>
      <c r="E90" s="42">
        <v>1569.57</v>
      </c>
      <c r="F90" s="42">
        <v>825.73</v>
      </c>
      <c r="G90" s="42">
        <v>1631.14</v>
      </c>
      <c r="H90" s="42">
        <v>0</v>
      </c>
      <c r="I90" s="42">
        <v>0</v>
      </c>
    </row>
    <row r="91" spans="3:9" ht="12">
      <c r="C91" s="20" t="s">
        <v>30</v>
      </c>
      <c r="D91" s="42">
        <v>371.52</v>
      </c>
      <c r="E91" s="42">
        <v>3001.56</v>
      </c>
      <c r="F91" s="42">
        <v>1094.78</v>
      </c>
      <c r="G91" s="42">
        <v>3285.72</v>
      </c>
      <c r="H91" s="42">
        <v>6.95</v>
      </c>
      <c r="I91" s="42">
        <v>36.56</v>
      </c>
    </row>
    <row r="92" spans="3:9" ht="12">
      <c r="C92" s="20" t="s">
        <v>33</v>
      </c>
      <c r="D92" s="42">
        <v>1076.74</v>
      </c>
      <c r="E92" s="42">
        <v>23981.36</v>
      </c>
      <c r="F92" s="42">
        <v>4598.26</v>
      </c>
      <c r="G92" s="42">
        <v>17093.83</v>
      </c>
      <c r="H92" s="42">
        <v>107.25</v>
      </c>
      <c r="I92" s="42">
        <v>0</v>
      </c>
    </row>
    <row r="93" spans="3:9" ht="12">
      <c r="C93" s="20"/>
      <c r="D93" s="42"/>
      <c r="E93" s="42"/>
      <c r="F93" s="42"/>
      <c r="G93" s="42"/>
      <c r="H93" s="42"/>
      <c r="I93" s="42"/>
    </row>
    <row r="94" spans="3:9" ht="12">
      <c r="C94" s="25" t="s">
        <v>98</v>
      </c>
      <c r="D94" s="42" t="s">
        <v>95</v>
      </c>
      <c r="E94" s="42" t="s">
        <v>95</v>
      </c>
      <c r="F94" s="42" t="s">
        <v>95</v>
      </c>
      <c r="G94" s="42" t="s">
        <v>95</v>
      </c>
      <c r="H94" s="42" t="s">
        <v>95</v>
      </c>
      <c r="I94" s="42" t="s">
        <v>95</v>
      </c>
    </row>
    <row r="95" spans="3:9" ht="12">
      <c r="C95" s="20" t="s">
        <v>26</v>
      </c>
      <c r="D95" s="42">
        <v>129.61</v>
      </c>
      <c r="E95" s="42">
        <v>1961.1100000000001</v>
      </c>
      <c r="F95" s="42">
        <v>584.72</v>
      </c>
      <c r="G95" s="42">
        <v>1899.75</v>
      </c>
      <c r="H95" s="42">
        <v>0</v>
      </c>
      <c r="I95" s="42">
        <v>0</v>
      </c>
    </row>
    <row r="96" spans="3:9" ht="12">
      <c r="C96" s="25" t="s">
        <v>102</v>
      </c>
      <c r="D96" s="42">
        <v>103.42</v>
      </c>
      <c r="E96" s="42">
        <v>1257.0900000000001</v>
      </c>
      <c r="F96" s="42">
        <v>312.74</v>
      </c>
      <c r="G96" s="42">
        <v>2621.62</v>
      </c>
      <c r="H96" s="42">
        <v>812.58</v>
      </c>
      <c r="I96" s="42">
        <v>0</v>
      </c>
    </row>
    <row r="97" spans="3:9" ht="12">
      <c r="C97" s="20" t="s">
        <v>101</v>
      </c>
      <c r="D97" s="42">
        <v>13.52</v>
      </c>
      <c r="E97" s="42">
        <v>59.7</v>
      </c>
      <c r="F97" s="42">
        <v>25.7</v>
      </c>
      <c r="G97" s="42">
        <v>28.4</v>
      </c>
      <c r="H97" s="42">
        <v>1.09</v>
      </c>
      <c r="I97" s="42">
        <v>0</v>
      </c>
    </row>
    <row r="98" spans="3:9" ht="12">
      <c r="C98" s="25" t="s">
        <v>114</v>
      </c>
      <c r="D98" s="23">
        <v>20.29</v>
      </c>
      <c r="E98" s="23">
        <v>248.21</v>
      </c>
      <c r="F98" s="23">
        <v>421.16</v>
      </c>
      <c r="G98" s="42">
        <v>406.31</v>
      </c>
      <c r="H98" s="42">
        <v>0</v>
      </c>
      <c r="I98" s="42">
        <v>0</v>
      </c>
    </row>
    <row r="99" spans="3:9" ht="12">
      <c r="C99" s="20" t="s">
        <v>100</v>
      </c>
      <c r="D99" s="42">
        <v>0.28</v>
      </c>
      <c r="E99" s="42">
        <v>15462.560000000001</v>
      </c>
      <c r="F99" s="42">
        <v>319.26</v>
      </c>
      <c r="G99" s="42" t="s">
        <v>95</v>
      </c>
      <c r="H99" s="42" t="s">
        <v>95</v>
      </c>
      <c r="I99" s="42">
        <v>1650.19</v>
      </c>
    </row>
    <row r="101" ht="12">
      <c r="C101" s="20" t="s">
        <v>110</v>
      </c>
    </row>
  </sheetData>
  <mergeCells count="1">
    <mergeCell ref="D61:I6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zoomScale="80" zoomScaleNormal="80" workbookViewId="0" topLeftCell="A4">
      <selection activeCell="J53" sqref="J53"/>
    </sheetView>
  </sheetViews>
  <sheetFormatPr defaultColWidth="9.140625" defaultRowHeight="12"/>
  <cols>
    <col min="1" max="2" width="9.28125" style="23" customWidth="1"/>
    <col min="3" max="3" width="20.28125" style="23" customWidth="1"/>
    <col min="4" max="8" width="18.28125" style="23" customWidth="1"/>
    <col min="9" max="9" width="15.8515625" style="23" customWidth="1"/>
    <col min="10" max="10" width="12.421875" style="23" customWidth="1"/>
    <col min="11" max="11" width="7.8515625" style="23" customWidth="1"/>
    <col min="12" max="16384" width="9.140625" style="23" customWidth="1"/>
  </cols>
  <sheetData>
    <row r="1" ht="12">
      <c r="A1" s="6"/>
    </row>
    <row r="2" ht="12">
      <c r="A2" s="2"/>
    </row>
    <row r="3" spans="1:3" ht="12">
      <c r="A3" s="25"/>
      <c r="B3" s="40"/>
      <c r="C3" s="3" t="s">
        <v>5</v>
      </c>
    </row>
    <row r="4" spans="1:3" ht="12">
      <c r="A4" s="25"/>
      <c r="B4" s="40"/>
      <c r="C4" s="3" t="s">
        <v>6</v>
      </c>
    </row>
    <row r="5" spans="1:2" ht="12">
      <c r="A5" s="25"/>
      <c r="B5" s="25"/>
    </row>
    <row r="6" spans="1:20" s="59" customFormat="1" ht="15">
      <c r="A6" s="10"/>
      <c r="B6" s="10"/>
      <c r="C6" s="10" t="s">
        <v>115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3" s="63" customFormat="1" ht="12">
      <c r="A7" s="27"/>
      <c r="B7" s="62"/>
      <c r="C7" s="18" t="s">
        <v>44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9" ht="12">
      <c r="A8" s="25"/>
      <c r="B8" s="25"/>
      <c r="C8" s="8"/>
      <c r="D8" s="37"/>
      <c r="E8" s="37"/>
      <c r="F8" s="37"/>
      <c r="G8" s="37"/>
      <c r="H8" s="37"/>
      <c r="I8" s="37"/>
    </row>
    <row r="9" spans="3:11" ht="48">
      <c r="C9" s="25"/>
      <c r="D9" s="24" t="s">
        <v>58</v>
      </c>
      <c r="E9" s="24" t="s">
        <v>59</v>
      </c>
      <c r="F9" s="24" t="s">
        <v>51</v>
      </c>
      <c r="G9" s="24" t="s">
        <v>34</v>
      </c>
      <c r="H9" s="24" t="s">
        <v>56</v>
      </c>
      <c r="I9" s="24" t="s">
        <v>41</v>
      </c>
      <c r="J9" s="24"/>
      <c r="K9" s="64"/>
    </row>
    <row r="10" spans="1:11" ht="12" customHeight="1">
      <c r="A10" s="41">
        <f>D10+E10+F10</f>
        <v>31.074012791305627</v>
      </c>
      <c r="B10" s="25"/>
      <c r="C10" s="25" t="s">
        <v>54</v>
      </c>
      <c r="D10" s="42">
        <v>0.7027788559481792</v>
      </c>
      <c r="E10" s="42">
        <v>24.75439123953181</v>
      </c>
      <c r="F10" s="42">
        <v>5.61684269582564</v>
      </c>
      <c r="G10" s="42">
        <v>65.99129146915318</v>
      </c>
      <c r="H10" s="42">
        <v>0.3742682424696021</v>
      </c>
      <c r="I10" s="42">
        <v>2.560427497071581</v>
      </c>
      <c r="K10" s="46"/>
    </row>
    <row r="11" spans="1:11" ht="12" customHeight="1">
      <c r="A11" s="41"/>
      <c r="B11" s="26"/>
      <c r="C11" s="25"/>
      <c r="D11" s="42"/>
      <c r="E11" s="42"/>
      <c r="F11" s="42"/>
      <c r="G11" s="42"/>
      <c r="H11" s="42"/>
      <c r="I11" s="42"/>
      <c r="J11" s="44"/>
      <c r="K11" s="46"/>
    </row>
    <row r="12" spans="1:11" ht="12" customHeight="1">
      <c r="A12" s="41">
        <f aca="true" t="shared" si="0" ref="A12:A38">D12+E12+F12</f>
        <v>99.81733876633413</v>
      </c>
      <c r="B12" s="25"/>
      <c r="C12" s="25" t="s">
        <v>32</v>
      </c>
      <c r="D12" s="43">
        <v>4.025572572713222</v>
      </c>
      <c r="E12" s="43">
        <v>50.5760854292539</v>
      </c>
      <c r="F12" s="43">
        <v>45.21568076436701</v>
      </c>
      <c r="G12" s="43">
        <v>0</v>
      </c>
      <c r="H12" s="43">
        <v>0</v>
      </c>
      <c r="I12" s="43">
        <v>0.1756358016017985</v>
      </c>
      <c r="J12" s="44"/>
      <c r="K12" s="46"/>
    </row>
    <row r="13" spans="1:11" ht="12" customHeight="1">
      <c r="A13" s="41">
        <f t="shared" si="0"/>
        <v>94.02482734504764</v>
      </c>
      <c r="B13" s="20"/>
      <c r="C13" s="25" t="s">
        <v>10</v>
      </c>
      <c r="D13" s="43">
        <v>4.838709677419355</v>
      </c>
      <c r="E13" s="43">
        <v>55.551184544103506</v>
      </c>
      <c r="F13" s="43">
        <v>33.63493312352478</v>
      </c>
      <c r="G13" s="43">
        <v>0.16172742372585017</v>
      </c>
      <c r="H13" s="43">
        <v>0</v>
      </c>
      <c r="I13" s="43">
        <v>5.817816242678556</v>
      </c>
      <c r="J13" s="44"/>
      <c r="K13" s="46"/>
    </row>
    <row r="14" spans="1:11" ht="12" customHeight="1">
      <c r="A14" s="41">
        <f t="shared" si="0"/>
        <v>62.464544595020485</v>
      </c>
      <c r="B14" s="20"/>
      <c r="C14" s="26" t="s">
        <v>21</v>
      </c>
      <c r="D14" s="43">
        <v>2.6788528206744404</v>
      </c>
      <c r="E14" s="43">
        <v>23.03813425780019</v>
      </c>
      <c r="F14" s="43">
        <v>36.747557516545854</v>
      </c>
      <c r="G14" s="43">
        <v>37.535455404979515</v>
      </c>
      <c r="H14" s="43">
        <v>0</v>
      </c>
      <c r="I14" s="43">
        <v>0</v>
      </c>
      <c r="J14" s="44"/>
      <c r="K14" s="46"/>
    </row>
    <row r="15" spans="1:11" ht="12" customHeight="1">
      <c r="A15" s="41">
        <f t="shared" si="0"/>
        <v>61.84210526315789</v>
      </c>
      <c r="B15" s="20"/>
      <c r="C15" s="20" t="s">
        <v>13</v>
      </c>
      <c r="D15" s="43">
        <v>5.098684210526316</v>
      </c>
      <c r="E15" s="43">
        <v>25.32894736842105</v>
      </c>
      <c r="F15" s="43">
        <v>31.414473684210524</v>
      </c>
      <c r="G15" s="43">
        <v>38.07565789473684</v>
      </c>
      <c r="H15" s="43">
        <v>0</v>
      </c>
      <c r="I15" s="43">
        <v>0</v>
      </c>
      <c r="J15" s="44"/>
      <c r="K15" s="46"/>
    </row>
    <row r="16" spans="1:11" ht="12" customHeight="1">
      <c r="A16" s="41">
        <f t="shared" si="0"/>
        <v>54.03389206115306</v>
      </c>
      <c r="B16" s="26"/>
      <c r="C16" s="26" t="s">
        <v>24</v>
      </c>
      <c r="D16" s="43">
        <v>2.2840302081414623</v>
      </c>
      <c r="E16" s="43">
        <v>39.1324369128753</v>
      </c>
      <c r="F16" s="43">
        <v>12.617424940136305</v>
      </c>
      <c r="G16" s="43">
        <v>45.96610793884693</v>
      </c>
      <c r="H16" s="43">
        <v>0</v>
      </c>
      <c r="I16" s="43">
        <v>0</v>
      </c>
      <c r="J16" s="44"/>
      <c r="K16" s="46"/>
    </row>
    <row r="17" spans="1:11" ht="12" customHeight="1">
      <c r="A17" s="41">
        <f t="shared" si="0"/>
        <v>50.293188994136216</v>
      </c>
      <c r="B17" s="20"/>
      <c r="C17" s="25" t="s">
        <v>23</v>
      </c>
      <c r="D17" s="43">
        <v>2.733423545331529</v>
      </c>
      <c r="E17" s="43">
        <v>20.72169598556608</v>
      </c>
      <c r="F17" s="43">
        <v>26.83806946323861</v>
      </c>
      <c r="G17" s="43">
        <v>49.706811005863784</v>
      </c>
      <c r="H17" s="43">
        <v>0</v>
      </c>
      <c r="I17" s="43">
        <v>0</v>
      </c>
      <c r="J17" s="44"/>
      <c r="K17" s="46"/>
    </row>
    <row r="18" spans="1:11" ht="12" customHeight="1">
      <c r="A18" s="41">
        <f t="shared" si="0"/>
        <v>49.35857805255022</v>
      </c>
      <c r="B18" s="25"/>
      <c r="C18" s="25" t="s">
        <v>9</v>
      </c>
      <c r="D18" s="43">
        <v>1.6769706336939723</v>
      </c>
      <c r="E18" s="43">
        <v>37.02472952086553</v>
      </c>
      <c r="F18" s="43">
        <v>10.656877897990725</v>
      </c>
      <c r="G18" s="43">
        <v>39.16537867078825</v>
      </c>
      <c r="H18" s="43">
        <v>11.491499227202471</v>
      </c>
      <c r="I18" s="43">
        <v>0</v>
      </c>
      <c r="J18" s="44"/>
      <c r="K18" s="46"/>
    </row>
    <row r="19" spans="1:11" ht="12" customHeight="1">
      <c r="A19" s="41">
        <f t="shared" si="0"/>
        <v>45.62990933865309</v>
      </c>
      <c r="B19" s="25"/>
      <c r="C19" s="25" t="s">
        <v>28</v>
      </c>
      <c r="D19" s="43">
        <v>1.1078852216661026</v>
      </c>
      <c r="E19" s="43">
        <v>35.29914682150937</v>
      </c>
      <c r="F19" s="43">
        <v>9.22287729547762</v>
      </c>
      <c r="G19" s="43">
        <v>54.37187182729816</v>
      </c>
      <c r="H19" s="43">
        <v>0</v>
      </c>
      <c r="I19" s="43">
        <v>0</v>
      </c>
      <c r="J19" s="44"/>
      <c r="K19" s="46"/>
    </row>
    <row r="20" spans="1:10" ht="12">
      <c r="A20" s="41">
        <f t="shared" si="0"/>
        <v>44.019197207678886</v>
      </c>
      <c r="C20" s="25" t="s">
        <v>16</v>
      </c>
      <c r="D20" s="43">
        <v>0.7915278438838649</v>
      </c>
      <c r="E20" s="43">
        <v>28.096620656830083</v>
      </c>
      <c r="F20" s="43">
        <v>15.13104870696494</v>
      </c>
      <c r="G20" s="43">
        <v>54.12359194034586</v>
      </c>
      <c r="H20" s="43">
        <v>1.8573695065841662</v>
      </c>
      <c r="I20" s="43">
        <v>0</v>
      </c>
      <c r="J20" s="29"/>
    </row>
    <row r="21" spans="1:11" ht="12" customHeight="1">
      <c r="A21" s="41">
        <f t="shared" si="0"/>
        <v>41.51650569410408</v>
      </c>
      <c r="B21" s="25"/>
      <c r="C21" s="25" t="s">
        <v>22</v>
      </c>
      <c r="D21" s="43">
        <v>0.05766181346403344</v>
      </c>
      <c r="E21" s="43">
        <v>17.903993080582385</v>
      </c>
      <c r="F21" s="43">
        <v>23.55485080005766</v>
      </c>
      <c r="G21" s="43">
        <v>58.483494305895924</v>
      </c>
      <c r="H21" s="43">
        <v>0</v>
      </c>
      <c r="I21" s="43">
        <v>0</v>
      </c>
      <c r="J21" s="44"/>
      <c r="K21" s="46"/>
    </row>
    <row r="22" spans="1:11" ht="12" customHeight="1">
      <c r="A22" s="41">
        <f t="shared" si="0"/>
        <v>39.68128626109082</v>
      </c>
      <c r="B22" s="26"/>
      <c r="C22" s="25" t="s">
        <v>27</v>
      </c>
      <c r="D22" s="43">
        <v>3.295715022099387</v>
      </c>
      <c r="E22" s="43">
        <v>24.126169403042365</v>
      </c>
      <c r="F22" s="43">
        <v>12.259401835949067</v>
      </c>
      <c r="G22" s="43">
        <v>60.317616995141435</v>
      </c>
      <c r="H22" s="43">
        <v>0</v>
      </c>
      <c r="I22" s="43">
        <v>0</v>
      </c>
      <c r="J22" s="44"/>
      <c r="K22" s="46"/>
    </row>
    <row r="23" spans="1:11" ht="12" customHeight="1">
      <c r="A23" s="41">
        <f t="shared" si="0"/>
        <v>39.53174657765235</v>
      </c>
      <c r="B23" s="20"/>
      <c r="C23" s="25" t="s">
        <v>33</v>
      </c>
      <c r="D23" s="43">
        <v>0.7070080410728464</v>
      </c>
      <c r="E23" s="43">
        <v>33.47693425499704</v>
      </c>
      <c r="F23" s="43">
        <v>5.347804281582463</v>
      </c>
      <c r="G23" s="43">
        <v>58.08291100059635</v>
      </c>
      <c r="H23" s="43">
        <v>0.3245545555505841</v>
      </c>
      <c r="I23" s="43">
        <v>2.0609214277462087</v>
      </c>
      <c r="J23" s="44"/>
      <c r="K23" s="46"/>
    </row>
    <row r="24" spans="1:11" ht="12" customHeight="1">
      <c r="A24" s="41">
        <f t="shared" si="0"/>
        <v>35.61790058809313</v>
      </c>
      <c r="B24" s="37"/>
      <c r="C24" s="20" t="s">
        <v>18</v>
      </c>
      <c r="D24" s="43">
        <v>2.753162007572706</v>
      </c>
      <c r="E24" s="43">
        <v>14.935954241520985</v>
      </c>
      <c r="F24" s="43">
        <v>17.92878433899944</v>
      </c>
      <c r="G24" s="43">
        <v>64.38612744703134</v>
      </c>
      <c r="H24" s="43">
        <v>0</v>
      </c>
      <c r="I24" s="43">
        <v>0</v>
      </c>
      <c r="J24" s="44"/>
      <c r="K24" s="46"/>
    </row>
    <row r="25" spans="1:11" ht="12" customHeight="1">
      <c r="A25" s="41">
        <f t="shared" si="0"/>
        <v>35.50349895031491</v>
      </c>
      <c r="B25" s="20"/>
      <c r="C25" s="20" t="s">
        <v>8</v>
      </c>
      <c r="D25" s="43">
        <v>0.3589923023093072</v>
      </c>
      <c r="E25" s="43">
        <v>32.04653603918825</v>
      </c>
      <c r="F25" s="43">
        <v>3.0979706088173553</v>
      </c>
      <c r="G25" s="43">
        <v>61.79601119664101</v>
      </c>
      <c r="H25" s="43">
        <v>2.7001399580125964</v>
      </c>
      <c r="I25" s="43">
        <v>0</v>
      </c>
      <c r="J25" s="44"/>
      <c r="K25" s="46"/>
    </row>
    <row r="26" spans="1:11" ht="12" customHeight="1">
      <c r="A26" s="41">
        <f t="shared" si="0"/>
        <v>34.74956418990379</v>
      </c>
      <c r="B26" s="25"/>
      <c r="C26" s="25" t="s">
        <v>17</v>
      </c>
      <c r="D26" s="43">
        <v>7.024748178350268</v>
      </c>
      <c r="E26" s="43">
        <v>24.41192989110218</v>
      </c>
      <c r="F26" s="43">
        <v>3.3128861204513465</v>
      </c>
      <c r="G26" s="43">
        <v>65.2504358100962</v>
      </c>
      <c r="H26" s="43">
        <v>0</v>
      </c>
      <c r="I26" s="43">
        <v>0</v>
      </c>
      <c r="J26" s="44"/>
      <c r="K26" s="46"/>
    </row>
    <row r="27" spans="1:11" ht="12" customHeight="1">
      <c r="A27" s="41">
        <f t="shared" si="0"/>
        <v>30.600169061707525</v>
      </c>
      <c r="B27" s="25"/>
      <c r="C27" s="26" t="s">
        <v>31</v>
      </c>
      <c r="D27" s="43">
        <v>0.15779092702169628</v>
      </c>
      <c r="E27" s="43">
        <v>24.181459566074953</v>
      </c>
      <c r="F27" s="43">
        <v>6.260918568610877</v>
      </c>
      <c r="G27" s="43">
        <v>69.38856015779092</v>
      </c>
      <c r="H27" s="43">
        <v>0</v>
      </c>
      <c r="I27" s="43">
        <v>0.011270780501549733</v>
      </c>
      <c r="J27" s="44"/>
      <c r="K27" s="46"/>
    </row>
    <row r="28" spans="1:11" ht="12" customHeight="1">
      <c r="A28" s="41">
        <f t="shared" si="0"/>
        <v>28.295814883588058</v>
      </c>
      <c r="B28" s="25"/>
      <c r="C28" s="25" t="s">
        <v>25</v>
      </c>
      <c r="D28" s="43">
        <v>0.4013712326810455</v>
      </c>
      <c r="E28" s="43">
        <v>25.972575346379088</v>
      </c>
      <c r="F28" s="43">
        <v>1.9218683045279246</v>
      </c>
      <c r="G28" s="43">
        <v>71.56120554206542</v>
      </c>
      <c r="H28" s="43">
        <v>0.14283673760891302</v>
      </c>
      <c r="I28" s="43">
        <v>0</v>
      </c>
      <c r="J28" s="44"/>
      <c r="K28" s="46"/>
    </row>
    <row r="29" spans="1:11" ht="12" customHeight="1">
      <c r="A29" s="41">
        <f t="shared" si="0"/>
        <v>28.246152218754958</v>
      </c>
      <c r="B29" s="25"/>
      <c r="C29" s="25" t="s">
        <v>15</v>
      </c>
      <c r="D29" s="43">
        <v>1.2677844184693499</v>
      </c>
      <c r="E29" s="43">
        <v>21.85909980430528</v>
      </c>
      <c r="F29" s="43">
        <v>5.119267995980325</v>
      </c>
      <c r="G29" s="43">
        <v>69.53297720421008</v>
      </c>
      <c r="H29" s="43">
        <v>0</v>
      </c>
      <c r="I29" s="43">
        <v>2.2213994816734544</v>
      </c>
      <c r="J29" s="44"/>
      <c r="K29" s="46"/>
    </row>
    <row r="30" spans="1:11" ht="12" customHeight="1">
      <c r="A30" s="41">
        <f t="shared" si="0"/>
        <v>27.739261416914392</v>
      </c>
      <c r="B30" s="25"/>
      <c r="C30" s="25" t="s">
        <v>30</v>
      </c>
      <c r="D30" s="43">
        <v>0.6773337589529757</v>
      </c>
      <c r="E30" s="43">
        <v>24.92917423139078</v>
      </c>
      <c r="F30" s="43">
        <v>2.1327534265706363</v>
      </c>
      <c r="G30" s="43">
        <v>63.29629112383536</v>
      </c>
      <c r="H30" s="43">
        <v>0</v>
      </c>
      <c r="I30" s="43">
        <v>8.96394868623187</v>
      </c>
      <c r="J30" s="44"/>
      <c r="K30" s="46"/>
    </row>
    <row r="31" spans="1:11" ht="12" customHeight="1">
      <c r="A31" s="41">
        <f t="shared" si="0"/>
        <v>25.934085301374694</v>
      </c>
      <c r="B31" s="20"/>
      <c r="C31" s="25" t="s">
        <v>72</v>
      </c>
      <c r="D31" s="43">
        <v>1.4980613323933734</v>
      </c>
      <c r="E31" s="43">
        <v>19.589354952414524</v>
      </c>
      <c r="F31" s="43">
        <v>4.846669016566796</v>
      </c>
      <c r="G31" s="43">
        <v>72.4709199859006</v>
      </c>
      <c r="H31" s="43">
        <v>1.5861825872400421</v>
      </c>
      <c r="I31" s="43">
        <v>0</v>
      </c>
      <c r="J31" s="44"/>
      <c r="K31" s="46"/>
    </row>
    <row r="32" spans="1:11" ht="12" customHeight="1">
      <c r="A32" s="41">
        <f t="shared" si="0"/>
        <v>25.12397197685044</v>
      </c>
      <c r="B32" s="26"/>
      <c r="C32" s="25" t="s">
        <v>20</v>
      </c>
      <c r="D32" s="43">
        <v>0.2999289267945984</v>
      </c>
      <c r="E32" s="43">
        <v>21.486242258097267</v>
      </c>
      <c r="F32" s="43">
        <v>3.337800791958575</v>
      </c>
      <c r="G32" s="43">
        <v>74.87592648999897</v>
      </c>
      <c r="H32" s="43">
        <v>0</v>
      </c>
      <c r="I32" s="43">
        <v>0</v>
      </c>
      <c r="J32" s="44"/>
      <c r="K32" s="46"/>
    </row>
    <row r="33" spans="1:11" ht="12" customHeight="1">
      <c r="A33" s="41">
        <f t="shared" si="0"/>
        <v>22.829437451836625</v>
      </c>
      <c r="B33" s="25"/>
      <c r="C33" s="25" t="s">
        <v>19</v>
      </c>
      <c r="D33" s="43">
        <v>0.23600051374261496</v>
      </c>
      <c r="E33" s="43">
        <v>19.665104032879526</v>
      </c>
      <c r="F33" s="43">
        <v>2.928332905214487</v>
      </c>
      <c r="G33" s="43">
        <v>77.17056254816337</v>
      </c>
      <c r="H33" s="43">
        <v>0</v>
      </c>
      <c r="I33" s="43">
        <v>0</v>
      </c>
      <c r="J33" s="44"/>
      <c r="K33" s="46"/>
    </row>
    <row r="34" spans="1:11" ht="12" customHeight="1">
      <c r="A34" s="41">
        <f t="shared" si="0"/>
        <v>22.377594986290635</v>
      </c>
      <c r="B34" s="25"/>
      <c r="C34" s="26" t="s">
        <v>14</v>
      </c>
      <c r="D34" s="43">
        <v>0.1135918527222875</v>
      </c>
      <c r="E34" s="43">
        <v>2.886799843321582</v>
      </c>
      <c r="F34" s="43">
        <v>19.377203290246765</v>
      </c>
      <c r="G34" s="43">
        <v>77.62240501370937</v>
      </c>
      <c r="H34" s="43">
        <v>0</v>
      </c>
      <c r="I34" s="43">
        <v>0</v>
      </c>
      <c r="J34" s="44"/>
      <c r="K34" s="46"/>
    </row>
    <row r="35" spans="1:11" ht="12" customHeight="1">
      <c r="A35" s="41">
        <f t="shared" si="0"/>
        <v>21.604454415222857</v>
      </c>
      <c r="B35" s="25"/>
      <c r="C35" s="25" t="s">
        <v>55</v>
      </c>
      <c r="D35" s="43">
        <v>1.0000810876557558</v>
      </c>
      <c r="E35" s="43">
        <v>13.855177446820013</v>
      </c>
      <c r="F35" s="43">
        <v>6.749195880747087</v>
      </c>
      <c r="G35" s="43">
        <v>78.39554558477715</v>
      </c>
      <c r="H35" s="43">
        <v>0</v>
      </c>
      <c r="I35" s="43">
        <v>0</v>
      </c>
      <c r="J35" s="44"/>
      <c r="K35" s="46"/>
    </row>
    <row r="36" spans="1:11" ht="12" customHeight="1">
      <c r="A36" s="41">
        <f t="shared" si="0"/>
        <v>20.136166701052193</v>
      </c>
      <c r="B36" s="25"/>
      <c r="C36" s="25" t="s">
        <v>7</v>
      </c>
      <c r="D36" s="43">
        <v>0.31256447286981637</v>
      </c>
      <c r="E36" s="43">
        <v>17.952341654631727</v>
      </c>
      <c r="F36" s="43">
        <v>1.87126057355065</v>
      </c>
      <c r="G36" s="43">
        <v>79.86348944364212</v>
      </c>
      <c r="H36" s="43">
        <v>0</v>
      </c>
      <c r="I36" s="43">
        <v>0</v>
      </c>
      <c r="J36" s="44"/>
      <c r="K36" s="46"/>
    </row>
    <row r="37" spans="1:11" ht="12" customHeight="1">
      <c r="A37" s="41">
        <f t="shared" si="0"/>
        <v>12.861524978089395</v>
      </c>
      <c r="B37" s="20"/>
      <c r="C37" s="25" t="s">
        <v>12</v>
      </c>
      <c r="D37" s="43">
        <v>0.6027797888960865</v>
      </c>
      <c r="E37" s="43">
        <v>9.704254467858096</v>
      </c>
      <c r="F37" s="43">
        <v>2.5544907213352133</v>
      </c>
      <c r="G37" s="43">
        <v>59.5058682315284</v>
      </c>
      <c r="H37" s="43">
        <v>0</v>
      </c>
      <c r="I37" s="43">
        <v>27.632606790382198</v>
      </c>
      <c r="J37" s="44"/>
      <c r="K37" s="46"/>
    </row>
    <row r="38" spans="1:11" ht="12" customHeight="1">
      <c r="A38" s="41" t="e">
        <f t="shared" si="0"/>
        <v>#VALUE!</v>
      </c>
      <c r="B38" s="25"/>
      <c r="C38" s="25" t="s">
        <v>29</v>
      </c>
      <c r="D38" s="42" t="s">
        <v>95</v>
      </c>
      <c r="E38" s="42" t="s">
        <v>95</v>
      </c>
      <c r="F38" s="42" t="s">
        <v>95</v>
      </c>
      <c r="G38" s="42">
        <v>62.4324687541997</v>
      </c>
      <c r="H38" s="42">
        <v>0</v>
      </c>
      <c r="I38" s="42">
        <v>37.519150651794114</v>
      </c>
      <c r="J38" s="44"/>
      <c r="K38" s="46"/>
    </row>
    <row r="39" spans="1:11" ht="12" customHeight="1">
      <c r="A39" s="41"/>
      <c r="B39" s="25"/>
      <c r="C39" s="25"/>
      <c r="D39" s="42"/>
      <c r="E39" s="42"/>
      <c r="F39" s="42"/>
      <c r="G39" s="42"/>
      <c r="H39" s="42"/>
      <c r="I39" s="42"/>
      <c r="J39" s="44"/>
      <c r="K39" s="46"/>
    </row>
    <row r="40" spans="1:11" ht="12" customHeight="1">
      <c r="A40" s="78">
        <f>(D40+E40+F40)/SUM(D40:I40)*100</f>
        <v>66</v>
      </c>
      <c r="B40" s="81"/>
      <c r="C40" s="20" t="s">
        <v>73</v>
      </c>
      <c r="D40" s="43">
        <v>2.1</v>
      </c>
      <c r="E40" s="43">
        <v>54.8</v>
      </c>
      <c r="F40" s="43">
        <v>9.1</v>
      </c>
      <c r="G40" s="43">
        <v>33.6</v>
      </c>
      <c r="H40" s="43">
        <v>0</v>
      </c>
      <c r="I40" s="43">
        <v>0.4</v>
      </c>
      <c r="J40" s="44"/>
      <c r="K40" s="46"/>
    </row>
    <row r="41" spans="1:11" ht="12" customHeight="1">
      <c r="A41" s="41">
        <f>(D41+E41+F41)/SUM(D41:I41)*100</f>
        <v>37.2</v>
      </c>
      <c r="B41" s="81"/>
      <c r="C41" s="25" t="s">
        <v>123</v>
      </c>
      <c r="D41" s="43">
        <v>2.3</v>
      </c>
      <c r="E41" s="43">
        <v>18.1</v>
      </c>
      <c r="F41" s="43">
        <v>16.8</v>
      </c>
      <c r="G41" s="43">
        <v>50.6</v>
      </c>
      <c r="H41" s="43">
        <v>12.2</v>
      </c>
      <c r="I41" s="43">
        <v>0</v>
      </c>
      <c r="J41" s="44"/>
      <c r="K41" s="46"/>
    </row>
    <row r="42" spans="1:11" ht="12" customHeight="1">
      <c r="A42" s="41">
        <f>(D42+E42+F42)/SUM(D42:I42)*100</f>
        <v>35.6</v>
      </c>
      <c r="B42" s="81"/>
      <c r="C42" s="20" t="s">
        <v>26</v>
      </c>
      <c r="D42" s="43">
        <v>0.3</v>
      </c>
      <c r="E42" s="43">
        <v>32.6</v>
      </c>
      <c r="F42" s="43">
        <v>2.7</v>
      </c>
      <c r="G42" s="43">
        <v>64.4</v>
      </c>
      <c r="H42" s="43" t="s">
        <v>95</v>
      </c>
      <c r="I42" s="43">
        <v>0</v>
      </c>
      <c r="J42" s="44"/>
      <c r="K42" s="46"/>
    </row>
    <row r="43" spans="1:10" ht="12">
      <c r="A43" s="41">
        <f>(D43+E43+F43)/SUM(D43:I43)*100</f>
        <v>21.300000000000004</v>
      </c>
      <c r="B43" s="81"/>
      <c r="C43" s="20" t="s">
        <v>118</v>
      </c>
      <c r="D43" s="43">
        <v>0.1</v>
      </c>
      <c r="E43" s="43">
        <v>16.3</v>
      </c>
      <c r="F43" s="43">
        <v>4.9</v>
      </c>
      <c r="G43" s="43">
        <v>78.7</v>
      </c>
      <c r="H43" s="43">
        <v>0</v>
      </c>
      <c r="I43" s="43">
        <v>0</v>
      </c>
      <c r="J43" s="44"/>
    </row>
    <row r="44" spans="4:10" ht="12" customHeight="1">
      <c r="D44" s="37"/>
      <c r="E44" s="37"/>
      <c r="F44" s="37"/>
      <c r="G44" s="37"/>
      <c r="H44" s="37"/>
      <c r="I44" s="37"/>
      <c r="J44" s="46"/>
    </row>
    <row r="45" spans="1:10" ht="12" customHeight="1">
      <c r="A45" s="14" t="s">
        <v>43</v>
      </c>
      <c r="C45" s="20" t="s">
        <v>103</v>
      </c>
      <c r="D45" s="46"/>
      <c r="E45" s="46"/>
      <c r="F45" s="46"/>
      <c r="G45" s="46"/>
      <c r="H45" s="46"/>
      <c r="I45" s="46"/>
      <c r="J45" s="46"/>
    </row>
    <row r="46" spans="1:9" ht="12" customHeight="1">
      <c r="A46" s="14"/>
      <c r="C46" s="20" t="s">
        <v>110</v>
      </c>
      <c r="D46" s="46"/>
      <c r="E46" s="46"/>
      <c r="F46" s="46"/>
      <c r="G46" s="46"/>
      <c r="H46" s="46"/>
      <c r="I46" s="46"/>
    </row>
    <row r="47" ht="12">
      <c r="C47" s="48" t="s">
        <v>68</v>
      </c>
    </row>
    <row r="48" ht="12">
      <c r="H48" s="20"/>
    </row>
    <row r="49" ht="12">
      <c r="H49" s="20"/>
    </row>
    <row r="50" ht="12">
      <c r="H50" s="20"/>
    </row>
    <row r="51" spans="8:11" ht="12" customHeight="1">
      <c r="H51" s="14"/>
      <c r="K51" s="20"/>
    </row>
    <row r="52" spans="1:9" s="29" customFormat="1" ht="12">
      <c r="A52" s="23"/>
      <c r="B52" s="23"/>
      <c r="C52" s="23"/>
      <c r="D52" s="24"/>
      <c r="E52" s="24"/>
      <c r="F52" s="24"/>
      <c r="G52" s="24"/>
      <c r="H52" s="24"/>
      <c r="I52" s="45"/>
    </row>
    <row r="53" spans="2:9" ht="12">
      <c r="B53" s="29"/>
      <c r="C53" s="29"/>
      <c r="D53" s="29"/>
      <c r="E53" s="29"/>
      <c r="F53" s="29"/>
      <c r="G53" s="29"/>
      <c r="H53" s="29"/>
      <c r="I53" s="29"/>
    </row>
    <row r="54" ht="12">
      <c r="A54" s="3" t="s">
        <v>45</v>
      </c>
    </row>
    <row r="55" ht="12">
      <c r="A55" s="23" t="s">
        <v>104</v>
      </c>
    </row>
    <row r="58" spans="3:9" ht="12">
      <c r="C58" s="7"/>
      <c r="D58" s="83" t="s">
        <v>60</v>
      </c>
      <c r="E58" s="83"/>
      <c r="F58" s="83"/>
      <c r="G58" s="83"/>
      <c r="H58" s="83"/>
      <c r="I58" s="83"/>
    </row>
    <row r="59" spans="3:9" ht="48">
      <c r="C59" s="25"/>
      <c r="D59" s="24" t="s">
        <v>58</v>
      </c>
      <c r="E59" s="24" t="s">
        <v>59</v>
      </c>
      <c r="F59" s="24" t="s">
        <v>51</v>
      </c>
      <c r="G59" s="24" t="s">
        <v>34</v>
      </c>
      <c r="H59" s="24" t="s">
        <v>56</v>
      </c>
      <c r="I59" s="24" t="s">
        <v>41</v>
      </c>
    </row>
    <row r="60" spans="3:9" ht="12">
      <c r="C60" s="25" t="s">
        <v>54</v>
      </c>
      <c r="D60" s="43">
        <v>506.07</v>
      </c>
      <c r="E60" s="43">
        <v>17825.6</v>
      </c>
      <c r="F60" s="43">
        <v>4044.68</v>
      </c>
      <c r="G60" s="43">
        <v>47520.23</v>
      </c>
      <c r="H60" s="43">
        <v>269.5099999999968</v>
      </c>
      <c r="I60" s="43">
        <v>1843.76</v>
      </c>
    </row>
    <row r="61" spans="3:9" ht="12">
      <c r="C61" s="25"/>
      <c r="D61" s="42"/>
      <c r="E61" s="43"/>
      <c r="F61" s="43"/>
      <c r="G61" s="43"/>
      <c r="H61" s="43"/>
      <c r="I61" s="43"/>
    </row>
    <row r="62" spans="3:9" ht="12">
      <c r="C62" s="26" t="s">
        <v>8</v>
      </c>
      <c r="D62" s="42">
        <v>10.26</v>
      </c>
      <c r="E62" s="43">
        <v>915.89</v>
      </c>
      <c r="F62" s="43">
        <v>88.54</v>
      </c>
      <c r="G62" s="43">
        <v>1766.13</v>
      </c>
      <c r="H62" s="43">
        <v>77.17</v>
      </c>
      <c r="I62" s="43">
        <v>0</v>
      </c>
    </row>
    <row r="63" spans="3:9" ht="12">
      <c r="C63" s="25" t="s">
        <v>9</v>
      </c>
      <c r="D63" s="42">
        <v>2.17</v>
      </c>
      <c r="E63" s="43">
        <v>47.91</v>
      </c>
      <c r="F63" s="43">
        <v>13.79</v>
      </c>
      <c r="G63" s="43">
        <v>50.68</v>
      </c>
      <c r="H63" s="43">
        <v>14.87</v>
      </c>
      <c r="I63" s="43">
        <v>0</v>
      </c>
    </row>
    <row r="64" spans="3:9" ht="12">
      <c r="C64" s="25" t="s">
        <v>10</v>
      </c>
      <c r="D64" s="42">
        <v>11.07</v>
      </c>
      <c r="E64" s="43">
        <v>127.09</v>
      </c>
      <c r="F64" s="43">
        <v>76.95</v>
      </c>
      <c r="G64" s="43">
        <v>0.37</v>
      </c>
      <c r="H64" s="43">
        <v>0</v>
      </c>
      <c r="I64" s="43">
        <v>13.31</v>
      </c>
    </row>
    <row r="65" spans="3:9" ht="12">
      <c r="C65" s="25" t="s">
        <v>74</v>
      </c>
      <c r="D65" s="42">
        <v>25.31</v>
      </c>
      <c r="E65" s="43">
        <v>407.47</v>
      </c>
      <c r="F65" s="43">
        <v>107.26</v>
      </c>
      <c r="G65" s="43">
        <v>2498.58</v>
      </c>
      <c r="H65" s="43">
        <v>0</v>
      </c>
      <c r="I65" s="43">
        <v>1160.26</v>
      </c>
    </row>
    <row r="66" spans="3:9" ht="12">
      <c r="C66" s="25" t="s">
        <v>11</v>
      </c>
      <c r="D66" s="42" t="s">
        <v>95</v>
      </c>
      <c r="E66" s="43" t="s">
        <v>95</v>
      </c>
      <c r="F66" s="43" t="s">
        <v>95</v>
      </c>
      <c r="G66" s="43" t="s">
        <v>95</v>
      </c>
      <c r="H66" s="43" t="s">
        <v>95</v>
      </c>
      <c r="I66" s="43" t="s">
        <v>95</v>
      </c>
    </row>
    <row r="67" spans="3:9" ht="12">
      <c r="C67" s="26" t="s">
        <v>75</v>
      </c>
      <c r="D67" s="42">
        <v>0.62</v>
      </c>
      <c r="E67" s="43">
        <v>3.08</v>
      </c>
      <c r="F67" s="43">
        <v>3.82</v>
      </c>
      <c r="G67" s="43">
        <v>4.63</v>
      </c>
      <c r="H67" s="43">
        <v>0</v>
      </c>
      <c r="I67" s="43">
        <v>0</v>
      </c>
    </row>
    <row r="68" spans="3:9" ht="12">
      <c r="C68" s="26" t="s">
        <v>19</v>
      </c>
      <c r="D68" s="42">
        <v>4.41</v>
      </c>
      <c r="E68" s="43">
        <v>367.47</v>
      </c>
      <c r="F68" s="43">
        <v>54.72</v>
      </c>
      <c r="G68" s="43">
        <v>1442.04</v>
      </c>
      <c r="H68" s="43">
        <v>0</v>
      </c>
      <c r="I68" s="43">
        <v>0</v>
      </c>
    </row>
    <row r="69" spans="3:9" ht="12">
      <c r="C69" s="25" t="s">
        <v>17</v>
      </c>
      <c r="D69" s="42">
        <v>96.31</v>
      </c>
      <c r="E69" s="42">
        <v>334.69</v>
      </c>
      <c r="F69" s="42">
        <v>45.42</v>
      </c>
      <c r="G69" s="42">
        <v>894.59</v>
      </c>
      <c r="H69" s="42">
        <v>0</v>
      </c>
      <c r="I69" s="42">
        <v>0</v>
      </c>
    </row>
    <row r="70" spans="3:9" ht="12">
      <c r="C70" s="25" t="s">
        <v>76</v>
      </c>
      <c r="D70" s="42">
        <v>2.9</v>
      </c>
      <c r="E70" s="42">
        <v>73.69999999999999</v>
      </c>
      <c r="F70" s="42">
        <v>494.7</v>
      </c>
      <c r="G70" s="42">
        <v>1981.7</v>
      </c>
      <c r="H70" s="42">
        <v>0</v>
      </c>
      <c r="I70" s="42">
        <v>0</v>
      </c>
    </row>
    <row r="71" spans="3:9" ht="12">
      <c r="C71" s="25" t="s">
        <v>16</v>
      </c>
      <c r="D71" s="42">
        <v>49.89</v>
      </c>
      <c r="E71" s="42">
        <v>1770.93</v>
      </c>
      <c r="F71" s="42">
        <v>953.71</v>
      </c>
      <c r="G71" s="42">
        <v>3411.41</v>
      </c>
      <c r="H71" s="42">
        <v>117.07</v>
      </c>
      <c r="I71" s="42">
        <v>0</v>
      </c>
    </row>
    <row r="72" spans="3:9" ht="12">
      <c r="C72" s="25" t="s">
        <v>55</v>
      </c>
      <c r="D72" s="42">
        <v>3.7</v>
      </c>
      <c r="E72" s="42">
        <v>51.260000000000005</v>
      </c>
      <c r="F72" s="42">
        <v>24.97</v>
      </c>
      <c r="G72" s="42">
        <v>290.04</v>
      </c>
      <c r="H72" s="42">
        <v>0</v>
      </c>
      <c r="I72" s="42">
        <v>0</v>
      </c>
    </row>
    <row r="73" spans="3:9" ht="12">
      <c r="C73" s="25" t="s">
        <v>20</v>
      </c>
      <c r="D73" s="42">
        <v>29.54</v>
      </c>
      <c r="E73" s="42">
        <v>2116.18</v>
      </c>
      <c r="F73" s="42">
        <v>328.74</v>
      </c>
      <c r="G73" s="42">
        <v>7374.53</v>
      </c>
      <c r="H73" s="42">
        <v>0</v>
      </c>
      <c r="I73" s="42">
        <v>0</v>
      </c>
    </row>
    <row r="74" spans="3:9" ht="12">
      <c r="C74" s="25" t="s">
        <v>72</v>
      </c>
      <c r="D74" s="42">
        <v>1.7</v>
      </c>
      <c r="E74" s="42">
        <v>22.23</v>
      </c>
      <c r="F74" s="42">
        <v>5.5</v>
      </c>
      <c r="G74" s="42">
        <v>82.24</v>
      </c>
      <c r="H74" s="42">
        <v>1.8</v>
      </c>
      <c r="I74" s="42">
        <v>0</v>
      </c>
    </row>
    <row r="75" spans="3:9" ht="12">
      <c r="C75" s="25" t="s">
        <v>77</v>
      </c>
      <c r="D75" s="42">
        <v>3.03</v>
      </c>
      <c r="E75" s="42">
        <v>22.97</v>
      </c>
      <c r="F75" s="42">
        <v>29.75</v>
      </c>
      <c r="G75" s="42">
        <v>55.1</v>
      </c>
      <c r="H75" s="42">
        <v>0</v>
      </c>
      <c r="I75" s="42">
        <v>0</v>
      </c>
    </row>
    <row r="76" spans="3:9" ht="12">
      <c r="C76" s="25" t="s">
        <v>21</v>
      </c>
      <c r="D76" s="42">
        <v>0.85</v>
      </c>
      <c r="E76" s="42">
        <v>7.3100000000000005</v>
      </c>
      <c r="F76" s="42">
        <v>11.66</v>
      </c>
      <c r="G76" s="42">
        <v>11.91</v>
      </c>
      <c r="H76" s="42">
        <v>0</v>
      </c>
      <c r="I76" s="42">
        <v>0</v>
      </c>
    </row>
    <row r="77" spans="3:9" ht="12">
      <c r="C77" s="25" t="s">
        <v>62</v>
      </c>
      <c r="D77" s="42">
        <v>0.04</v>
      </c>
      <c r="E77" s="42">
        <v>12.42</v>
      </c>
      <c r="F77" s="42">
        <v>16.34</v>
      </c>
      <c r="G77" s="42">
        <v>40.57</v>
      </c>
      <c r="H77" s="42">
        <v>0</v>
      </c>
      <c r="I77" s="42">
        <v>0</v>
      </c>
    </row>
    <row r="78" spans="3:9" ht="12">
      <c r="C78" s="25" t="s">
        <v>18</v>
      </c>
      <c r="D78" s="42">
        <v>13.67</v>
      </c>
      <c r="E78" s="42">
        <v>74.16</v>
      </c>
      <c r="F78" s="42">
        <v>89.02</v>
      </c>
      <c r="G78" s="42">
        <v>319.69</v>
      </c>
      <c r="H78" s="42">
        <v>0</v>
      </c>
      <c r="I78" s="42">
        <v>0</v>
      </c>
    </row>
    <row r="79" spans="3:9" ht="12">
      <c r="C79" s="25" t="s">
        <v>24</v>
      </c>
      <c r="D79" s="42">
        <v>2.48</v>
      </c>
      <c r="E79" s="42">
        <v>42.489999999999995</v>
      </c>
      <c r="F79" s="42">
        <v>13.7</v>
      </c>
      <c r="G79" s="42">
        <v>49.91</v>
      </c>
      <c r="H79" s="42">
        <v>0</v>
      </c>
      <c r="I79" s="42">
        <v>0</v>
      </c>
    </row>
    <row r="80" spans="3:9" ht="12">
      <c r="C80" s="25" t="s">
        <v>25</v>
      </c>
      <c r="D80" s="42">
        <v>28.1</v>
      </c>
      <c r="E80" s="42">
        <v>1818.3400000000001</v>
      </c>
      <c r="F80" s="42">
        <v>134.55</v>
      </c>
      <c r="G80" s="42">
        <v>5010</v>
      </c>
      <c r="H80" s="42">
        <v>10</v>
      </c>
      <c r="I80" s="42">
        <v>0</v>
      </c>
    </row>
    <row r="81" spans="3:9" ht="12">
      <c r="C81" s="25" t="s">
        <v>7</v>
      </c>
      <c r="D81" s="42">
        <v>9.09</v>
      </c>
      <c r="E81" s="42">
        <v>522.0899999999999</v>
      </c>
      <c r="F81" s="43">
        <v>54.42</v>
      </c>
      <c r="G81" s="42">
        <v>2322.59</v>
      </c>
      <c r="H81" s="42">
        <v>0</v>
      </c>
      <c r="I81" s="42">
        <v>0</v>
      </c>
    </row>
    <row r="82" spans="3:9" ht="12">
      <c r="C82" s="25" t="s">
        <v>27</v>
      </c>
      <c r="D82" s="42">
        <v>30.05</v>
      </c>
      <c r="E82" s="42">
        <v>219.98</v>
      </c>
      <c r="F82" s="42">
        <v>111.78</v>
      </c>
      <c r="G82" s="42">
        <v>549.97</v>
      </c>
      <c r="H82" s="42">
        <v>0</v>
      </c>
      <c r="I82" s="42">
        <v>0</v>
      </c>
    </row>
    <row r="83" spans="3:9" ht="12">
      <c r="C83" s="25" t="s">
        <v>28</v>
      </c>
      <c r="D83" s="42">
        <v>12.44</v>
      </c>
      <c r="E83" s="42">
        <v>396.36</v>
      </c>
      <c r="F83" s="42">
        <v>103.56</v>
      </c>
      <c r="G83" s="42">
        <v>610.52</v>
      </c>
      <c r="H83" s="42">
        <v>0</v>
      </c>
      <c r="I83" s="42">
        <v>0</v>
      </c>
    </row>
    <row r="84" spans="3:9" ht="12">
      <c r="C84" s="26" t="s">
        <v>29</v>
      </c>
      <c r="D84" s="42" t="s">
        <v>95</v>
      </c>
      <c r="E84" s="42" t="s">
        <v>95</v>
      </c>
      <c r="F84" s="42" t="s">
        <v>95</v>
      </c>
      <c r="G84" s="42">
        <v>232.28</v>
      </c>
      <c r="H84" s="42">
        <v>0</v>
      </c>
      <c r="I84" s="42">
        <v>139.59</v>
      </c>
    </row>
    <row r="85" spans="3:9" ht="12">
      <c r="C85" s="25" t="s">
        <v>78</v>
      </c>
      <c r="D85" s="42">
        <v>0.28</v>
      </c>
      <c r="E85" s="42">
        <v>42.910000000000004</v>
      </c>
      <c r="F85" s="42">
        <v>11.11</v>
      </c>
      <c r="G85" s="42">
        <v>123.13</v>
      </c>
      <c r="H85" s="42">
        <v>0</v>
      </c>
      <c r="I85" s="42">
        <v>0.02</v>
      </c>
    </row>
    <row r="86" spans="3:9" ht="12">
      <c r="C86" s="25" t="s">
        <v>79</v>
      </c>
      <c r="D86" s="42">
        <v>5.73</v>
      </c>
      <c r="E86" s="42">
        <v>71.99000000000001</v>
      </c>
      <c r="F86" s="42">
        <v>64.36</v>
      </c>
      <c r="G86" s="42">
        <v>0</v>
      </c>
      <c r="H86" s="42">
        <v>0</v>
      </c>
      <c r="I86" s="42">
        <v>0.25</v>
      </c>
    </row>
    <row r="87" spans="3:9" ht="12">
      <c r="C87" s="20" t="s">
        <v>80</v>
      </c>
      <c r="D87" s="42">
        <v>23.97</v>
      </c>
      <c r="E87" s="42">
        <v>413.28999999999996</v>
      </c>
      <c r="F87" s="42">
        <v>96.79</v>
      </c>
      <c r="G87" s="42">
        <v>1314.66</v>
      </c>
      <c r="H87" s="42">
        <v>0</v>
      </c>
      <c r="I87" s="42">
        <v>42</v>
      </c>
    </row>
    <row r="88" spans="3:9" ht="12">
      <c r="C88" s="20" t="s">
        <v>30</v>
      </c>
      <c r="D88" s="42">
        <v>13.58</v>
      </c>
      <c r="E88" s="42">
        <v>499.81000000000006</v>
      </c>
      <c r="F88" s="42">
        <v>42.76</v>
      </c>
      <c r="G88" s="42">
        <v>1269.04</v>
      </c>
      <c r="H88" s="42">
        <v>0</v>
      </c>
      <c r="I88" s="42">
        <v>179.72</v>
      </c>
    </row>
    <row r="89" spans="3:9" ht="12">
      <c r="C89" s="20" t="s">
        <v>33</v>
      </c>
      <c r="D89" s="42">
        <v>105.87</v>
      </c>
      <c r="E89" s="42">
        <v>5012.96</v>
      </c>
      <c r="F89" s="42">
        <v>800.8</v>
      </c>
      <c r="G89" s="42">
        <v>8697.55</v>
      </c>
      <c r="H89" s="42">
        <v>48.6</v>
      </c>
      <c r="I89" s="42">
        <v>308.61</v>
      </c>
    </row>
    <row r="90" spans="3:9" ht="12">
      <c r="C90" s="20"/>
      <c r="D90" s="42"/>
      <c r="E90" s="42"/>
      <c r="F90" s="42"/>
      <c r="G90" s="42"/>
      <c r="H90" s="42"/>
      <c r="I90" s="42"/>
    </row>
    <row r="91" spans="3:9" ht="12">
      <c r="C91" s="25" t="s">
        <v>119</v>
      </c>
      <c r="D91" s="42">
        <v>7.82</v>
      </c>
      <c r="E91" s="42">
        <v>1434.9</v>
      </c>
      <c r="F91" s="42">
        <v>435.39</v>
      </c>
      <c r="G91" s="42">
        <v>6923.61</v>
      </c>
      <c r="H91" s="42">
        <v>0</v>
      </c>
      <c r="I91" s="42">
        <v>0</v>
      </c>
    </row>
    <row r="92" spans="3:9" ht="12">
      <c r="C92" s="20" t="s">
        <v>73</v>
      </c>
      <c r="D92" s="42">
        <v>2.08</v>
      </c>
      <c r="E92" s="42">
        <v>53.46</v>
      </c>
      <c r="F92" s="42">
        <v>8.88</v>
      </c>
      <c r="G92" s="42">
        <v>32.79</v>
      </c>
      <c r="H92" s="42">
        <v>0</v>
      </c>
      <c r="I92" s="42">
        <v>0.3996311097448509</v>
      </c>
    </row>
    <row r="93" spans="3:9" ht="12">
      <c r="C93" s="25" t="s">
        <v>26</v>
      </c>
      <c r="D93" s="77">
        <v>10.84</v>
      </c>
      <c r="E93" s="77">
        <v>1090.78</v>
      </c>
      <c r="F93" s="77">
        <v>90.95</v>
      </c>
      <c r="G93" s="42">
        <v>2153.5</v>
      </c>
      <c r="H93" s="42">
        <v>0</v>
      </c>
      <c r="I93" s="42">
        <v>0</v>
      </c>
    </row>
    <row r="94" spans="3:9" ht="12">
      <c r="C94" s="25" t="s">
        <v>125</v>
      </c>
      <c r="D94" s="42">
        <v>95.86</v>
      </c>
      <c r="E94" s="42">
        <v>772.49</v>
      </c>
      <c r="F94" s="42">
        <v>713.25</v>
      </c>
      <c r="G94" s="42">
        <v>2154.53</v>
      </c>
      <c r="H94" s="42">
        <v>520.68</v>
      </c>
      <c r="I94" s="42">
        <v>0</v>
      </c>
    </row>
    <row r="95" spans="3:9" ht="12">
      <c r="C95" s="25"/>
      <c r="D95" s="77"/>
      <c r="E95" s="77"/>
      <c r="F95" s="77"/>
      <c r="G95" s="42"/>
      <c r="H95" s="42"/>
      <c r="I95" s="42"/>
    </row>
    <row r="96" spans="3:9" ht="12">
      <c r="C96" s="20"/>
      <c r="D96" s="42"/>
      <c r="E96" s="42"/>
      <c r="F96" s="42"/>
      <c r="G96" s="42"/>
      <c r="H96" s="42"/>
      <c r="I96" s="42"/>
    </row>
  </sheetData>
  <mergeCells count="1">
    <mergeCell ref="D58:I58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7"/>
  <sheetViews>
    <sheetView showGridLines="0" zoomScale="70" zoomScaleNormal="70" workbookViewId="0" topLeftCell="A1">
      <selection activeCell="F38" sqref="F38"/>
    </sheetView>
  </sheetViews>
  <sheetFormatPr defaultColWidth="14.00390625" defaultRowHeight="12"/>
  <cols>
    <col min="1" max="2" width="9.28125" style="19" customWidth="1"/>
    <col min="3" max="3" width="11.8515625" style="19" customWidth="1"/>
    <col min="4" max="14" width="6.00390625" style="19" customWidth="1"/>
    <col min="15" max="15" width="14.00390625" style="19" customWidth="1"/>
    <col min="16" max="16384" width="14.00390625" style="19" customWidth="1"/>
  </cols>
  <sheetData>
    <row r="1" spans="1:2" ht="12">
      <c r="A1" s="1"/>
      <c r="B1" s="20"/>
    </row>
    <row r="2" spans="1:3" ht="12">
      <c r="A2" s="2"/>
      <c r="B2" s="20"/>
      <c r="C2" s="3"/>
    </row>
    <row r="3" ht="12">
      <c r="C3" s="3" t="s">
        <v>5</v>
      </c>
    </row>
    <row r="4" ht="12">
      <c r="C4" s="3" t="s">
        <v>6</v>
      </c>
    </row>
    <row r="5" ht="12"/>
    <row r="6" spans="3:32" s="57" customFormat="1" ht="15">
      <c r="C6" s="9" t="s">
        <v>96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3:35" s="61" customFormat="1" ht="12">
      <c r="C7" s="18" t="s">
        <v>49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4:14" ht="1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4:14" ht="12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4:14" ht="12">
      <c r="D10" s="30" t="s">
        <v>57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3:7" ht="12">
      <c r="C11" s="21" t="s">
        <v>81</v>
      </c>
      <c r="D11" s="32">
        <v>198.33</v>
      </c>
      <c r="F11" s="32"/>
      <c r="G11" s="32"/>
    </row>
    <row r="12" spans="3:7" ht="12">
      <c r="C12" s="21" t="s">
        <v>82</v>
      </c>
      <c r="D12" s="32">
        <v>197.93</v>
      </c>
      <c r="F12" s="32"/>
      <c r="G12" s="32"/>
    </row>
    <row r="13" spans="3:7" ht="12">
      <c r="C13" s="21" t="s">
        <v>70</v>
      </c>
      <c r="D13" s="32">
        <v>196.24</v>
      </c>
      <c r="F13" s="32"/>
      <c r="G13" s="32"/>
    </row>
    <row r="14" spans="3:7" ht="12">
      <c r="C14" s="21" t="s">
        <v>71</v>
      </c>
      <c r="D14" s="32">
        <v>193.88</v>
      </c>
      <c r="F14" s="32"/>
      <c r="G14" s="32"/>
    </row>
    <row r="15" spans="3:7" ht="12">
      <c r="C15" s="21" t="s">
        <v>0</v>
      </c>
      <c r="D15" s="32">
        <v>192.67</v>
      </c>
      <c r="F15" s="32"/>
      <c r="G15" s="32"/>
    </row>
    <row r="16" spans="3:7" ht="12">
      <c r="C16" s="21" t="s">
        <v>1</v>
      </c>
      <c r="D16" s="32">
        <v>192.87</v>
      </c>
      <c r="F16" s="32"/>
      <c r="G16" s="32"/>
    </row>
    <row r="17" spans="3:7" ht="12">
      <c r="C17" s="21" t="s">
        <v>46</v>
      </c>
      <c r="D17" s="32">
        <v>188.3</v>
      </c>
      <c r="F17" s="32"/>
      <c r="G17" s="32"/>
    </row>
    <row r="18" spans="3:7" ht="12">
      <c r="C18" s="21" t="s">
        <v>47</v>
      </c>
      <c r="D18" s="32">
        <v>201.11</v>
      </c>
      <c r="F18" s="32"/>
      <c r="G18" s="32"/>
    </row>
    <row r="19" spans="3:7" ht="12">
      <c r="C19" s="21" t="s">
        <v>48</v>
      </c>
      <c r="D19" s="32">
        <v>198.84</v>
      </c>
      <c r="F19" s="32"/>
      <c r="G19" s="32"/>
    </row>
    <row r="20" spans="3:7" ht="12">
      <c r="C20" s="21" t="s">
        <v>52</v>
      </c>
      <c r="D20" s="32">
        <v>215.3</v>
      </c>
      <c r="F20" s="32"/>
      <c r="G20" s="32"/>
    </row>
    <row r="21" spans="3:7" ht="12">
      <c r="C21" s="21" t="s">
        <v>53</v>
      </c>
      <c r="D21" s="32">
        <v>217.96</v>
      </c>
      <c r="F21" s="32"/>
      <c r="G21" s="32"/>
    </row>
    <row r="22" spans="3:7" ht="12">
      <c r="C22" s="21" t="s">
        <v>85</v>
      </c>
      <c r="D22" s="32">
        <v>221.16</v>
      </c>
      <c r="F22" s="32"/>
      <c r="G22" s="32"/>
    </row>
    <row r="23" spans="3:7" ht="12">
      <c r="C23" s="21" t="s">
        <v>86</v>
      </c>
      <c r="D23" s="32">
        <v>234.45</v>
      </c>
      <c r="F23" s="32"/>
      <c r="G23" s="32"/>
    </row>
    <row r="24" spans="3:7" ht="12">
      <c r="C24" s="21" t="s">
        <v>87</v>
      </c>
      <c r="D24" s="32">
        <v>233.04</v>
      </c>
      <c r="F24" s="32"/>
      <c r="G24" s="32"/>
    </row>
    <row r="25" spans="3:7" ht="12">
      <c r="C25" s="21">
        <v>2016</v>
      </c>
      <c r="D25" s="32">
        <v>234.79</v>
      </c>
      <c r="F25" s="32"/>
      <c r="G25" s="32"/>
    </row>
    <row r="26" ht="12"/>
    <row r="27" ht="12">
      <c r="C27" s="19" t="s">
        <v>84</v>
      </c>
    </row>
    <row r="28" ht="12">
      <c r="C28" s="49" t="s">
        <v>69</v>
      </c>
    </row>
    <row r="29" ht="12"/>
    <row r="30" ht="12"/>
    <row r="31" ht="12"/>
    <row r="32" ht="12"/>
    <row r="33" ht="12"/>
    <row r="34" ht="12"/>
    <row r="35" ht="12"/>
    <row r="36" spans="1:14" ht="12">
      <c r="A36" s="1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4:14" ht="12">
      <c r="D37" s="14" t="s">
        <v>42</v>
      </c>
      <c r="E37" s="28"/>
      <c r="F37" s="28"/>
      <c r="G37" s="33"/>
      <c r="H37" s="28"/>
      <c r="I37" s="28"/>
      <c r="J37" s="28"/>
      <c r="K37" s="28"/>
      <c r="L37" s="28"/>
      <c r="M37" s="28"/>
      <c r="N37" s="28"/>
    </row>
    <row r="38" spans="4:14" ht="12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ht="12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ht="12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4:14" ht="12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ht="12"/>
    <row r="43" ht="12"/>
    <row r="44" ht="12"/>
    <row r="45" ht="12"/>
    <row r="48" ht="12">
      <c r="A48" s="3" t="s">
        <v>45</v>
      </c>
    </row>
    <row r="49" ht="12">
      <c r="A49" s="55" t="s">
        <v>50</v>
      </c>
    </row>
    <row r="57" spans="3:16" ht="12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</sheetData>
  <hyperlinks>
    <hyperlink ref="A49" r:id="rId1" display="http://epp.eurostat.ec.europa.eu/tgm/table.do?tab=table&amp;init=1&amp;plugin=1&amp;language=en&amp;pcode=tsdcc36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JUNG Dorothea (ESTAT)</cp:lastModifiedBy>
  <cp:lastPrinted>2017-03-27T15:03:42Z</cp:lastPrinted>
  <dcterms:created xsi:type="dcterms:W3CDTF">2009-11-25T09:02:52Z</dcterms:created>
  <dcterms:modified xsi:type="dcterms:W3CDTF">2018-02-05T08:43:33Z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