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50" yWindow="-210" windowWidth="27630" windowHeight="14175" tabRatio="791"/>
  </bookViews>
  <sheets>
    <sheet name="Translations" sheetId="24" r:id="rId1"/>
    <sheet name="Figure 1" sheetId="1" r:id="rId2"/>
    <sheet name="Figure 2" sheetId="17" r:id="rId3"/>
    <sheet name="Figure 3" sheetId="18" r:id="rId4"/>
    <sheet name="Table 1" sheetId="10" r:id="rId5"/>
    <sheet name="Figure 4" sheetId="19" r:id="rId6"/>
    <sheet name="Figure 5" sheetId="20" r:id="rId7"/>
    <sheet name="Figure 6" sheetId="9" r:id="rId8"/>
    <sheet name="Figure 7" sheetId="21" r:id="rId9"/>
    <sheet name="Figure 8" sheetId="22" r:id="rId10"/>
    <sheet name="Figure 9" sheetId="25" r:id="rId11"/>
  </sheets>
  <calcPr calcId="145621"/>
</workbook>
</file>

<file path=xl/calcChain.xml><?xml version="1.0" encoding="utf-8"?>
<calcChain xmlns="http://schemas.openxmlformats.org/spreadsheetml/2006/main">
  <c r="F11" i="21" l="1"/>
  <c r="G43" i="21"/>
  <c r="F43" i="21"/>
  <c r="G42" i="21"/>
  <c r="F42" i="21"/>
  <c r="G41" i="21"/>
  <c r="F41" i="21"/>
  <c r="G40" i="21"/>
  <c r="F40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1" i="21"/>
  <c r="G12" i="21"/>
  <c r="F12" i="21"/>
  <c r="G10" i="21" l="1"/>
  <c r="F10" i="21"/>
  <c r="F11" i="18" l="1"/>
</calcChain>
</file>

<file path=xl/comments1.xml><?xml version="1.0" encoding="utf-8"?>
<comments xmlns="http://schemas.openxmlformats.org/spreadsheetml/2006/main">
  <authors>
    <author>SA</author>
  </authors>
  <commentList>
    <comment ref="K6" authorId="0">
      <text>
        <r>
          <rPr>
            <u/>
            <sz val="9"/>
            <color indexed="81"/>
            <rFont val="Tahoma"/>
            <family val="2"/>
          </rPr>
          <t>Part of</t>
        </r>
        <r>
          <rPr>
            <sz val="9"/>
            <color indexed="81"/>
            <rFont val="Tahoma"/>
            <family val="2"/>
          </rPr>
          <t xml:space="preserve"> title needs translating.</t>
        </r>
      </text>
    </comment>
  </commentList>
</comments>
</file>

<file path=xl/sharedStrings.xml><?xml version="1.0" encoding="utf-8"?>
<sst xmlns="http://schemas.openxmlformats.org/spreadsheetml/2006/main" count="796" uniqueCount="275">
  <si>
    <t>Afghanistan</t>
  </si>
  <si>
    <t>Russia</t>
  </si>
  <si>
    <t>Somalia</t>
  </si>
  <si>
    <t>Iraq</t>
  </si>
  <si>
    <t>Georgia</t>
  </si>
  <si>
    <t>Nigeria</t>
  </si>
  <si>
    <t>Pakistan</t>
  </si>
  <si>
    <t>Iran</t>
  </si>
  <si>
    <t>Sri Lanka</t>
  </si>
  <si>
    <t>Turkey</t>
  </si>
  <si>
    <t>Bangladesh</t>
  </si>
  <si>
    <t>Eritrea</t>
  </si>
  <si>
    <t>Population</t>
  </si>
  <si>
    <t>Asylum</t>
  </si>
  <si>
    <t>Kosovo (UNSCR 1244/99)</t>
  </si>
  <si>
    <t>FYR of Macedonia</t>
  </si>
  <si>
    <t>STOP</t>
  </si>
  <si>
    <t>START</t>
  </si>
  <si>
    <t>Syria</t>
  </si>
  <si>
    <t>Guinea</t>
  </si>
  <si>
    <t>Algeria</t>
  </si>
  <si>
    <t>Vietnam</t>
  </si>
  <si>
    <t>Albania</t>
  </si>
  <si>
    <t>Sudan</t>
  </si>
  <si>
    <t>Other</t>
  </si>
  <si>
    <t>Serbia</t>
  </si>
  <si>
    <t>(%)</t>
  </si>
  <si>
    <t>Dem. Rep. of Congo</t>
  </si>
  <si>
    <t>Total</t>
  </si>
  <si>
    <t>65 and over</t>
  </si>
  <si>
    <t>Slovakia</t>
  </si>
  <si>
    <t>Rejected</t>
  </si>
  <si>
    <t>Refugee status</t>
  </si>
  <si>
    <t>Subsidiary protection</t>
  </si>
  <si>
    <t>Unknown</t>
  </si>
  <si>
    <t>Austria</t>
  </si>
  <si>
    <t>Bosnia and Herzegovina</t>
  </si>
  <si>
    <t>Belgium</t>
  </si>
  <si>
    <t>Bulgaria</t>
  </si>
  <si>
    <t>Switzerland</t>
  </si>
  <si>
    <t>Cyprus</t>
  </si>
  <si>
    <t>Czech Republic</t>
  </si>
  <si>
    <t>Germany</t>
  </si>
  <si>
    <t>Denmark</t>
  </si>
  <si>
    <t>Estonia</t>
  </si>
  <si>
    <t>Greece</t>
  </si>
  <si>
    <t>Spain</t>
  </si>
  <si>
    <t>Finland</t>
  </si>
  <si>
    <t>France</t>
  </si>
  <si>
    <t>Hungary</t>
  </si>
  <si>
    <t>Ireland</t>
  </si>
  <si>
    <t>Italy</t>
  </si>
  <si>
    <t>Liechtenstein</t>
  </si>
  <si>
    <t>Lithuania</t>
  </si>
  <si>
    <t>Luxembourg</t>
  </si>
  <si>
    <t>Latvia</t>
  </si>
  <si>
    <t>Malta</t>
  </si>
  <si>
    <t>Netherlands</t>
  </si>
  <si>
    <t>Norway</t>
  </si>
  <si>
    <t>Poland</t>
  </si>
  <si>
    <t>Portugal</t>
  </si>
  <si>
    <t>Romania</t>
  </si>
  <si>
    <t>Sweden</t>
  </si>
  <si>
    <t>Slovenia</t>
  </si>
  <si>
    <t>Stateless</t>
  </si>
  <si>
    <t>Ukraine</t>
  </si>
  <si>
    <t>United Kingdom</t>
  </si>
  <si>
    <t>Libya</t>
  </si>
  <si>
    <t>Iceland</t>
  </si>
  <si>
    <t>Bookmarks:</t>
  </si>
  <si>
    <t>Bookmark:</t>
  </si>
  <si>
    <t>Accompanied</t>
  </si>
  <si>
    <t>Croatia</t>
  </si>
  <si>
    <t>Humanitarian reasons</t>
  </si>
  <si>
    <t>0–13</t>
  </si>
  <si>
    <t>14–17</t>
  </si>
  <si>
    <t>18–34</t>
  </si>
  <si>
    <t>35–64</t>
  </si>
  <si>
    <t>EU-28</t>
  </si>
  <si>
    <t>China (including Hong Kong)</t>
  </si>
  <si>
    <t>Senegal</t>
  </si>
  <si>
    <t>Unaccompanied</t>
  </si>
  <si>
    <t>Other non-EU-28</t>
  </si>
  <si>
    <t>Mali</t>
  </si>
  <si>
    <t>Palestine</t>
  </si>
  <si>
    <t>Gambia, The</t>
  </si>
  <si>
    <t>Cuba</t>
  </si>
  <si>
    <t>India</t>
  </si>
  <si>
    <t>(¹) Due to the use of rounded figures in these calculations the sum of all age groups does not always equal 100 %.</t>
  </si>
  <si>
    <t>(thousands)</t>
  </si>
  <si>
    <t>Czech Republic (¹)</t>
  </si>
  <si>
    <t>Estonia (²)</t>
  </si>
  <si>
    <t>Croatia (³)</t>
  </si>
  <si>
    <r>
      <t>Source:</t>
    </r>
    <r>
      <rPr>
        <sz val="9"/>
        <rFont val="Arial"/>
        <family val="2"/>
      </rPr>
      <t xml:space="preserve"> Eurostat (online data codes: migr_asyctz and migr_asyappctza)</t>
    </r>
  </si>
  <si>
    <r>
      <t>Source:</t>
    </r>
    <r>
      <rPr>
        <sz val="9"/>
        <rFont val="Arial"/>
        <family val="2"/>
      </rPr>
      <t xml:space="preserve"> Eurostat (online data code: migr_asyappctza)</t>
    </r>
  </si>
  <si>
    <r>
      <t>Source:</t>
    </r>
    <r>
      <rPr>
        <sz val="9"/>
        <rFont val="Arial"/>
        <family val="2"/>
      </rPr>
      <t xml:space="preserve"> Eurostat (online data codes: migr_asyappctza and migr_asyunaa)</t>
    </r>
  </si>
  <si>
    <r>
      <t>Source:</t>
    </r>
    <r>
      <rPr>
        <sz val="9"/>
        <rFont val="Arial"/>
        <family val="2"/>
      </rPr>
      <t xml:space="preserve"> Eurostat (online data code: migr_asydcfsta)</t>
    </r>
  </si>
  <si>
    <t>Figure 2: Countries of origin of (non-EU) asylum seekers in the EU-28 Member States, 2014 and 2015</t>
  </si>
  <si>
    <t>Age unknown</t>
  </si>
  <si>
    <t>Table 1: Five main citizenships of (non-EU) asylum applicants, 2015</t>
  </si>
  <si>
    <t>Bevölkerung</t>
  </si>
  <si>
    <t>La population</t>
  </si>
  <si>
    <t>Asyl</t>
  </si>
  <si>
    <t>Asile</t>
  </si>
  <si>
    <t>(in Tsd.)</t>
  </si>
  <si>
    <t>(en milliers)</t>
  </si>
  <si>
    <t>UE-28</t>
  </si>
  <si>
    <r>
      <t>Quelle:</t>
    </r>
    <r>
      <rPr>
        <sz val="9"/>
        <rFont val="Arial"/>
        <family val="2"/>
      </rPr>
      <t xml:space="preserve"> Eurostat (Online-Datencodes: migr_asyctz und migr_asyappctza)</t>
    </r>
  </si>
  <si>
    <r>
      <t>Source:</t>
    </r>
    <r>
      <rPr>
        <sz val="9"/>
        <rFont val="Arial"/>
        <family val="2"/>
      </rPr>
      <t> Eurostat (codes des données en ligne: migr_asyctz et migr_asyappctza)</t>
    </r>
  </si>
  <si>
    <t>Syrien</t>
  </si>
  <si>
    <t>Syrie</t>
  </si>
  <si>
    <t>Érythrée</t>
  </si>
  <si>
    <t>Serbien</t>
  </si>
  <si>
    <t>Serbie</t>
  </si>
  <si>
    <t>Irak</t>
  </si>
  <si>
    <t>Nigéria</t>
  </si>
  <si>
    <t>Russland</t>
  </si>
  <si>
    <t>Russie</t>
  </si>
  <si>
    <t>Albanien</t>
  </si>
  <si>
    <t>Albanie</t>
  </si>
  <si>
    <t>Somalie</t>
  </si>
  <si>
    <t>Staatenlos</t>
  </si>
  <si>
    <t>Apatrides</t>
  </si>
  <si>
    <t>Gambia</t>
  </si>
  <si>
    <t>Gambie</t>
  </si>
  <si>
    <t>Bosnien und Herzegowina</t>
  </si>
  <si>
    <t>Bosnie-Herzégovine</t>
  </si>
  <si>
    <t>EJR Mazedonien</t>
  </si>
  <si>
    <t>ARY de Macédoine</t>
  </si>
  <si>
    <t>Unbekannt</t>
  </si>
  <si>
    <t>Inconnu</t>
  </si>
  <si>
    <t>Géorgie</t>
  </si>
  <si>
    <t>Dem. Rep. Kongo</t>
  </si>
  <si>
    <t>Rép. Dém. du Congo</t>
  </si>
  <si>
    <t>Algerien</t>
  </si>
  <si>
    <t>Algérie</t>
  </si>
  <si>
    <t>Sénégal</t>
  </si>
  <si>
    <t>Guinée</t>
  </si>
  <si>
    <t>Soudan</t>
  </si>
  <si>
    <t>China (inkl. Hong-kong)</t>
  </si>
  <si>
    <t>Chine (y compris Hong Kong)</t>
  </si>
  <si>
    <t>Andere Nicht-EU-28</t>
  </si>
  <si>
    <t>Autres hors UE-28</t>
  </si>
  <si>
    <r>
      <t>Quelle:</t>
    </r>
    <r>
      <rPr>
        <sz val="9"/>
        <rFont val="Arial"/>
        <family val="2"/>
      </rPr>
      <t xml:space="preserve"> Eurostat (Online-Datencode: migr_asyappctza)</t>
    </r>
  </si>
  <si>
    <r>
      <t>Source:</t>
    </r>
    <r>
      <rPr>
        <sz val="9"/>
        <rFont val="Arial"/>
        <family val="2"/>
      </rPr>
      <t> Eurostat (code des données en ligne: migr_asyappctza)</t>
    </r>
  </si>
  <si>
    <t>Graphique 1: Pays d'origine des demandeurs d'asile (ressortissants de pays tiers) dans les États membres de l'UE-28, 2014 et 2015</t>
  </si>
  <si>
    <t>Abbildung 2: Herkunftsländer der Asylbewerber (aus Drittstaaten) in den Mitgliedstaaten der EU-28, 2014 und 2015</t>
  </si>
  <si>
    <t>Tableau 1: Classement des cinq premières nationalités des demandeurs d'asile (ressortissants de pays tiers), 2015</t>
  </si>
  <si>
    <t>Tabelle 1: Fünf am stärksten repräsentierten Staatsangehörigkeiten der Asylbewerber (Drittstaaten), 2015</t>
  </si>
  <si>
    <t>(¹) Da diesen Berechnungen gerundete Zahlen zugrundeliegen, ergibt die Summe aller Altersgruppen nicht immer 100 %.</t>
  </si>
  <si>
    <t>(¹) Étant donné l'utilisation de chiffres arrondis dans les calculs, la somme de l'ensemble des groupes d'âge ne correspond pas toujours à 100 %.</t>
  </si>
  <si>
    <r>
      <t>Quelle:</t>
    </r>
    <r>
      <rPr>
        <sz val="9"/>
        <rFont val="Arial"/>
        <family val="2"/>
      </rPr>
      <t xml:space="preserve"> Eurostat (Online-Datencodes: migr_asyappctza und migr_asyunaa)</t>
    </r>
  </si>
  <si>
    <r>
      <t>Source:</t>
    </r>
    <r>
      <rPr>
        <sz val="9"/>
        <rFont val="Arial"/>
        <family val="2"/>
      </rPr>
      <t> Eurostat (codes des données en ligne: migr_asyappctza et migr_asyunaa)</t>
    </r>
  </si>
  <si>
    <t>DE</t>
  </si>
  <si>
    <t>FR</t>
  </si>
  <si>
    <t>65 und älter</t>
  </si>
  <si>
    <t>65 ans et plus</t>
  </si>
  <si>
    <t xml:space="preserve">Alter unbekannt </t>
  </si>
  <si>
    <t>Âge inconnu</t>
  </si>
  <si>
    <t>(in %)</t>
  </si>
  <si>
    <t>(en %)</t>
  </si>
  <si>
    <t>Figure 3: Number of (non-EU) asylum seekers in the EU and EFTA Member States, 2014 and 2015</t>
  </si>
  <si>
    <t>Begleitet</t>
  </si>
  <si>
    <t>Unbegleitet</t>
  </si>
  <si>
    <t>Accompagnés</t>
  </si>
  <si>
    <t>Non accompagnés</t>
  </si>
  <si>
    <t>Insgesamt</t>
  </si>
  <si>
    <t>0–13 ans</t>
  </si>
  <si>
    <t>14–17 ans</t>
  </si>
  <si>
    <t>18–34 ans</t>
  </si>
  <si>
    <t>35–64 ans</t>
  </si>
  <si>
    <t>65 ans et +</t>
  </si>
  <si>
    <t>Figure 1: Asylum applications (non-EU) in the EU-28 Member States, 2005–15 (¹)</t>
  </si>
  <si>
    <t>Abbildung 1: Asylanträge (Drittstaaten) in den Mitgliedstaaten der EU-28, 2005–15 (¹)</t>
  </si>
  <si>
    <t>Graphique 1: Demandes d'asile (de ressortissants de pays tiers) dans les États membres de l'UE-28, 2005–15 (¹)</t>
  </si>
  <si>
    <t>(¹) 2005–07: EU-27 and extra-EU-27.</t>
  </si>
  <si>
    <t>(¹) 2005–07: EU-27 und extra-EU-27.</t>
  </si>
  <si>
    <t>(¹) 2005–07: UE-27 et extra-UE-27.</t>
  </si>
  <si>
    <r>
      <t>Quelle:</t>
    </r>
    <r>
      <rPr>
        <sz val="9"/>
        <rFont val="Arial"/>
        <family val="2"/>
      </rPr>
      <t xml:space="preserve"> Eurostat (Online-Datencode: migr_asydcfsta)</t>
    </r>
  </si>
  <si>
    <r>
      <t>Source:</t>
    </r>
    <r>
      <rPr>
        <sz val="9"/>
        <rFont val="Arial"/>
        <family val="2"/>
      </rPr>
      <t> Eurostat (code des données en ligne: migr_asydcfsta)</t>
    </r>
  </si>
  <si>
    <t>Flüchtlingsstatus</t>
  </si>
  <si>
    <t>Subsidiärer Schutzstatus</t>
  </si>
  <si>
    <t>Humanitäre 
Gründe</t>
  </si>
  <si>
    <t>Statut de réfugié</t>
  </si>
  <si>
    <t>Protection subsidiaire</t>
  </si>
  <si>
    <t>Raisons humanitaires</t>
  </si>
  <si>
    <t>Abgelehnt</t>
  </si>
  <si>
    <t>Demandes rejetées</t>
  </si>
  <si>
    <t>Abbildung 3: Anzahl der Asylbewerber (aus Drittstaaten) in den Mitgliedstaaten der EU-28, 2014 und 2015</t>
  </si>
  <si>
    <t>Graphique 3: Nombre de demandeurs d'asile (ressortissants de pays tiers) dans les États membres de l'UE-28, 2014 et 2015</t>
  </si>
  <si>
    <t>http://appsso.eurostat.ec.europa.eu/nui/show.do?query=BOOKMARK_DS-054424_QID_-DAA58D8_UID_-3F171EB0&amp;layout=TIME,C,X,0;GEO,L,Y,0;CITIZEN,L,Z,0;UNIT,L,Z,1;INDICATORS,C,Z,2;&amp;zSelection=DS-054424CITIZEN,TOTAL;DS-054424UNIT,PER;DS-054424INDICATORS,OBS_FLAG;&amp;rankName1=UNIT_1_2_-1_2&amp;rankName2=CITIZEN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</si>
  <si>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-057066_QID_9582B99_UID_-3F171EB0&amp;layout=TIME,C,X,0;ASYL_APP,L,Y,0;CITIZEN,L,Z,0;SEX,L,Z,1;AGE,L,Z,2;GEO,L,Z,3;UNIT,L,Z,4;INDICATORS,C,Z,5;&amp;zSelection=DS-057066CITIZEN,EXT_EU28;DS-057066UNIT,PER;DS-057066INDICATORS,OBS_FLAG;DS-057066SEX,T;DS-057066GEO,EU28;DS-057066AGE,TOTAL;&amp;rankName1=UNIT_1_2_-1_2&amp;rankName2=AGE_1_2_-1_2&amp;rankName3=CITIZEN_1_2_-1_2&amp;rankName4=INDICATORS_1_2_-1_2&amp;rankName5=SEX_1_2_-1_2&amp;rankName6=GEO_1_2_0_1&amp;rankName7=TIME_1_0_0_0&amp;rankName8=ASYL-APP_1_2_0_1&amp;sortC=ASC_-1_FIRST&amp;rStp=&amp;cStp=&amp;rDCh=&amp;cDCh=&amp;rDM=true&amp;cDM=true&amp;footnes=false&amp;empty=false&amp;wai=false&amp;time_mode=ROLLING&amp;time_most_recent=true&amp;lang=EN&amp;cfo=%23%23%23%2C%23%23%23.%23%23%23</t>
  </si>
  <si>
    <t>Erstmalige Asylbewerber</t>
  </si>
  <si>
    <t>First time applicant</t>
  </si>
  <si>
    <t>Primo-demandeur d'asile</t>
  </si>
  <si>
    <t>http://appsso.eurostat.ec.europa.eu/nui/show.do?query=BOOKMARK_DS-057066_QID_-5F66C7BA_UID_-3F171EB0&amp;layout=TIME,C,X,0;CITIZEN,L,Y,0;ASYL_APP,L,Z,0;SEX,L,Z,1;AGE,L,Z,2;GEO,L,Z,3;UNIT,L,Z,4;INDICATORS,C,Z,5;&amp;zSelection=DS-057066UNIT,PER;DS-057066ASYL_APP,NASY_APP;DS-057066INDICATORS,OBS_FLAG;DS-057066SEX,T;DS-057066GEO,EU28;DS-057066AGE,TOTAL;&amp;rankName1=UNIT_1_2_-1_2&amp;rankName2=GEO_1_2_-1_2&amp;rankName3=AGE_1_2_-1_2&amp;rankName4=INDICATORS_1_2_-1_2&amp;rankName5=SEX_1_2_-1_2&amp;rankName6=ASYL-APP_1_0_0_1&amp;rankName7=TIME_1_0_0_0&amp;rankName8=CITIZEN_1_2_0_1&amp;sortC=ASC_-1_FIRST&amp;rStp=&amp;cStp=&amp;rDCh=&amp;cDCh=&amp;rDM=true&amp;cDM=true&amp;footnes=false&amp;empty=false&amp;wai=false&amp;time_mode=ROLLING&amp;time_most_recent=true&amp;lang=EN&amp;cfo=%23%23%23%2C%23%23%23.%23%23%23</t>
  </si>
  <si>
    <t>Côte d'Ivoire</t>
  </si>
  <si>
    <t>Ghana</t>
  </si>
  <si>
    <t>Ethiopia</t>
  </si>
  <si>
    <t>Ethiopie</t>
  </si>
  <si>
    <t>Äthiopien</t>
  </si>
  <si>
    <t>(thousands of first time applicants)</t>
  </si>
  <si>
    <t>http://appsso.eurostat.ec.europa.eu/nui/show.do?query=BOOKMARK_DS-057066_QID_43AC91FC_UID_-3F171EB0&amp;layout=TIME,C,X,0;GEO,L,Y,0;ASYL_APP,L,Z,0;SEX,L,Z,1;AGE,L,Z,2;CITIZEN,L,Z,3;UNIT,L,Z,4;INDICATORS,C,Z,5;&amp;zSelection=DS-057066CITIZEN,EXT_EU28;DS-057066UNIT,PER;DS-057066ASYL_APP,NASY_APP;DS-057066INDICATORS,OBS_FLAG;DS-057066SEX,T;DS-057066AGE,TOTAL;&amp;rankName1=UNIT_1_2_-1_2&amp;rankName2=AGE_1_2_-1_2&amp;rankName3=INDICATORS_1_2_-1_2&amp;rankName4=SEX_1_2_-1_2&amp;rankName5=ASYL-APP_1_0_0_1&amp;rankName6=CITIZEN_1_2_0_1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</si>
  <si>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-057066_QID_2F195068_UID_-3F171EB0&amp;layout=AGE,L,X,0;GEO,L,Y,0;ASYL_APP,L,Z,0;SEX,L,Z,1;TIME,C,Z,2;CITIZEN,L,Z,3;UNIT,L,Z,4;INDICATORS,C,Z,5;&amp;zSelection=DS-057066CITIZEN,EXT_EU28;DS-057066UNIT,PER;DS-057066ASYL_APP,NASY_APP;DS-057066INDICATORS,OBS_FLAG;DS-057066SEX,T;DS-057066TIME,2015;&amp;rankName1=UNIT_1_2_-1_2&amp;rankName2=INDICATORS_1_2_-1_2&amp;rankName3=SEX_1_2_-1_2&amp;rankName4=ASYL-APP_1_0_0_1&amp;rankName5=CITIZEN_1_2_0_1&amp;rankName6=TIME_1_0_0_0&amp;rankName7=AGE_1_2_0_0&amp;rankName8=GEO_1_2_0_1&amp;rStp=&amp;cStp=&amp;rDCh=&amp;cDCh=&amp;rDM=true&amp;cDM=true&amp;footnes=false&amp;empty=false&amp;wai=false&amp;time_mode=ROLLING&amp;time_most_recent=true&amp;lang=EN&amp;cfo=%23%23%23%2C%23%23%23.%23%23%23</t>
  </si>
  <si>
    <t>(number of first time applicants, rounded figures)</t>
  </si>
  <si>
    <r>
      <t>(</t>
    </r>
    <r>
      <rPr>
        <sz val="9"/>
        <color rgb="FFFF0000"/>
        <rFont val="Arial"/>
        <family val="2"/>
      </rPr>
      <t>number of first time applicants</t>
    </r>
    <r>
      <rPr>
        <sz val="9"/>
        <rFont val="Arial"/>
        <family val="2"/>
      </rPr>
      <t>, gerundet)</t>
    </r>
  </si>
  <si>
    <r>
      <t>(</t>
    </r>
    <r>
      <rPr>
        <sz val="9"/>
        <color rgb="FFFF0000"/>
        <rFont val="Arial"/>
        <family val="2"/>
      </rPr>
      <t>number of first time applicants</t>
    </r>
    <r>
      <rPr>
        <sz val="9"/>
        <rFont val="Arial"/>
        <family val="2"/>
      </rPr>
      <t>, valeurs arrondies)</t>
    </r>
  </si>
  <si>
    <t>Figure 4: Distribution by age of (non-EU) first time asylum applicants in the EU and EFTA Member States, 2015 (¹)</t>
  </si>
  <si>
    <t>Abbildung 4: Altersverteilung der erstmalige Asylbewerber (aus Drittstaaten) in den EU- und EFTA-Mitgliedstaaten, 2015 (¹)</t>
  </si>
  <si>
    <t>Note for translation:</t>
  </si>
  <si>
    <t xml:space="preserve">For </t>
  </si>
  <si>
    <t>please use</t>
  </si>
  <si>
    <r>
      <t xml:space="preserve">Graphique 4: Répartition par âge </t>
    </r>
    <r>
      <rPr>
        <b/>
        <sz val="11"/>
        <color rgb="FFFF0000"/>
        <rFont val="Arial"/>
        <family val="2"/>
      </rPr>
      <t xml:space="preserve">of the first time asylum applcants </t>
    </r>
    <r>
      <rPr>
        <b/>
        <sz val="11"/>
        <rFont val="Arial"/>
        <family val="2"/>
      </rPr>
      <t>(ressortissants de pays tiers) dans les États membres de l'UE et de l'AELE, 2015 (¹)</t>
    </r>
  </si>
  <si>
    <t>http://appsso.eurostat.ec.europa.eu/nui/show.do?query=BOOKMARK_DS-057066_QID_592BB69D_UID_-3F171EB0&amp;layout=TIME,C,X,0;AGE,L,X,1;GEO,L,Y,0;ASYL_APP,L,Z,0;SEX,L,Z,1;CITIZEN,L,Z,2;UNIT,L,Z,3;INDICATORS,C,Z,4;&amp;zSelection=DS-057066CITIZEN,EXT_EU28;DS-057066UNIT,PER;DS-057066ASYL_APP,ASY_APP;DS-057066INDICATORS,OBS_FLAG;DS-057066SEX,T;&amp;rankName1=UNIT_1_2_-1_2&amp;rankName2=CITIZEN_1_2_-1_2&amp;rankName3=INDICATORS_1_2_-1_2&amp;rankName4=ASYL-APP_1_2_-1_2&amp;rankName5=SEX_1_2_-1_2&amp;rankName6=TIME_1_0_0_0&amp;rankName7=AGE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</si>
  <si>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-057074_QID_F77DBE6_UID_-3F171EB0&amp;layout=TIME,C,X,0;GEO,L,Y,0;CITIZEN,L,Z,0;SEX,L,Z,1;AGE,L,Z,2;UNIT,L,Z,3;INDICATORS,C,Z,4;&amp;zSelection=DS-057074CITIZEN,EXT_EU28;DS-057074UNIT,PER;DS-057074AGE,TOTAL;DS-057074INDICATORS,OBS_FLAG;DS-057074SEX,T;&amp;rankName1=UNIT_1_2_-1_2&amp;rankName2=AGE_1_2_-1_2&amp;rankName3=CITIZEN_1_2_-1_2&amp;rankName4=INDICATORS_1_2_-1_2&amp;rankName5=SEX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</si>
  <si>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-057066_QID_645ABD37_UID_-3F171EB0&amp;layout=SEX,L,X,0;AGE,L,Y,0;ASYL_APP,L,Z,0;GEO,L,Z,1;CITIZEN,L,Z,2;UNIT,L,Z,3;TIME,C,Z,4;INDICATORS,C,Z,5;&amp;zSelection=DS-057066CITIZEN,EXT_EU28;DS-057066UNIT,PER;DS-057066ASYL_APP,NASY_APP;DS-057066INDICATORS,OBS_FLAG;DS-057066TIME,2015;DS-057066GEO,EU28;&amp;rankName1=UNIT_1_2_-1_2&amp;rankName2=CITIZEN_1_2_-1_2&amp;rankName3=INDICATORS_1_2_-1_2&amp;rankName4=ASYL-APP_1_2_-1_2&amp;rankName5=TIME_1_0_0_0&amp;rankName6=GEO_1_0_0_0&amp;rankName7=SEX_1_2_0_0&amp;rankName8=AGE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</si>
  <si>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-057074_QID_-2C5B528D_UID_-3F171EB0&amp;layout=SEX,L,X,0;TIME,C,Y,0;CITIZEN,L,Z,0;GEO,L,Z,1;AGE,L,Z,2;UNIT,L,Z,3;INDICATORS,C,Z,4;&amp;zSelection=DS-057074CITIZEN,EXT_EU28;DS-057074UNIT,PER;DS-057074AGE,TOTAL;DS-057074INDICATORS,OBS_FLAG;DS-057074GEO,EU28;&amp;rankName1=UNIT_1_2_-1_2&amp;rankName2=AGE_1_2_-1_2&amp;rankName3=CITIZEN_1_2_-1_2&amp;rankName4=INDICATORS_1_2_-1_2&amp;rankName5=GEO_1_0_0_1&amp;rankName6=SEX_1_2_0_0&amp;rankName7=TIME_1_0_0_1&amp;sortR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</si>
  <si>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-057066_QID_7E7BB40B_UID_-3F171EB0&amp;layout=SEX,L,X,0;AGE,L,Y,0;ASYL_APP,L,Z,0;GEO,L,Z,1;CITIZEN,L,Z,2;UNIT,L,Z,3;TIME,C,Z,4;INDICATORS,C,Z,5;&amp;zSelection=DS-057066CITIZEN,EXT_EU28;DS-057066UNIT,PER;DS-057066ASYL_APP,ASY_APP;DS-057066INDICATORS,OBS_FLAG;DS-057066TIME,2015;DS-057066GEO,EU28;&amp;rankName1=TIME_1_0_-1_2&amp;rankName2=UNIT_1_2_-1_2&amp;rankName3=GEO_1_2_-1_2&amp;rankName4=CITIZEN_1_2_-1_2&amp;rankName5=INDICATORS_1_2_-1_2&amp;rankName6=ASYL-APP_1_2_-1_2&amp;rankName7=SEX_1_2_0_0&amp;rankName8=AGE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</si>
  <si>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-057070_QID_7362FB7D_UID_-3F171EB0&amp;layout=TIME,C,X,0;GEO,L,Y,0;CITIZEN,L,Z,0;SEX,L,Z,1;AGE,L,Z,2;DECISION,L,Z,3;UNIT,L,Z,4;INDICATORS,C,Z,5;&amp;zSelection=DS-057070CITIZEN,EXT_EU28;DS-057070INDICATORS,OBS_FLAG;DS-057070SEX,T;DS-057070DECISION,TOTAL;DS-057070AGE,TOTAL;DS-057070UNIT,PER;&amp;rankName1=UNIT_1_2_-1_2&amp;rankName2=AGE_1_2_-1_2&amp;rankName3=DECISION_1_2_-1_2&amp;rankName4=CITIZEN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</si>
  <si>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-057070_QID_-341213C1_UID_-3F171EB0&amp;layout=TIME,C,X,0;DECISION,L,X,1;GEO,L,Y,0;CITIZEN,L,Z,0;SEX,L,Z,1;AGE,L,Z,2;UNIT,L,Z,3;INDICATORS,C,Z,4;&amp;zSelection=DS-057070CITIZEN,EXT_EU28;DS-057070INDICATORS,OBS_FLAG;DS-057070SEX,T;DS-057070AGE,TOTAL;DS-057070UNIT,PER;&amp;rankName1=UNIT_1_2_-1_2&amp;rankName2=AGE_1_2_-1_2&amp;rankName3=CITIZEN_1_2_-1_2&amp;rankName4=INDICATORS_1_2_-1_2&amp;rankName5=SEX_1_2_-1_2&amp;rankName6=TIME_1_0_0_0&amp;rankName7=DECISION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</si>
  <si>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-057068_QID_-5654E6A3_UID_-3F171EB0&amp;layout=TIME,C,X,0;GEO,L,Y,0;CITIZEN,L,Z,0;SEX,L,Z,1;AGE,L,Z,2;DECISION,L,Z,3;UNIT,L,Z,4;INDICATORS,C,Z,5;&amp;zSelection=DS-057068AGE,TOTAL;DS-057068CITIZEN,EXT_EU28;DS-057068INDICATORS,OBS_FLAG;DS-057068DECISION,TOTAL;DS-057068UNIT,PER;DS-057068SEX,T;&amp;rankName1=UNIT_1_2_-1_2&amp;rankName2=AGE_1_2_-1_2&amp;rankName3=DECISION_1_2_-1_2&amp;rankName4=CITIZEN_1_2_-1_2&amp;rankName5=INDICATORS_1_2_-1_2&amp;rankName6=SEX_1_2_-1_2&amp;rankName7=TIME_1_0_0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</si>
  <si>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-057066_QID_7987BE6F_UID_-3F171EB0&amp;layout=TIME,C,X,0;CITIZEN,L,Y,0;GEO,L,Y,1;ASYL_APP,L,Z,0;SEX,L,Z,1;AGE,L,Z,2;UNIT,L,Z,3;INDICATORS,C,Z,4;&amp;zSelection=DS-057066UNIT,PER;DS-057066ASYL_APP,NASY_APP;DS-057066INDICATORS,OBS_FLAG;DS-057066SEX,T;DS-057066AGE,TOTAL;&amp;rankName1=UNIT_1_2_-1_2&amp;rankName2=AGE_1_2_-1_2&amp;rankName3=INDICATORS_1_2_-1_2&amp;rankName4=ASYL-APP_1_2_-1_2&amp;rankName5=SEX_1_2_-1_2&amp;rankName6=TIME_1_0_0_0&amp;rankName7=CITIZEN_1_2_0_1&amp;rankName8=GEO_1_2_1_1&amp;sortC=ASC_-1_FIRST&amp;rStp=&amp;cStp=&amp;rDCh=&amp;cDCh=&amp;rDM=true&amp;cDM=true&amp;footnes=false&amp;empty=false&amp;wai=false&amp;time_mode=ROLLING&amp;time_most_recent=true&amp;lang=EN&amp;cfo=%23%23%23%2C%23%23%23.%23%23%23</t>
  </si>
  <si>
    <t>(²) Afghanistan, Armenia, Palestine and Sudan: also 10.</t>
  </si>
  <si>
    <t>(¹) Iraq: also 35.</t>
  </si>
  <si>
    <t>Venezuela</t>
  </si>
  <si>
    <t>Tajikistan</t>
  </si>
  <si>
    <t>(⁴) India, Bangladesh, Syria, Pakistan, Russia and Iran: also 5.</t>
  </si>
  <si>
    <t>(¹) Irak: auch 35.</t>
  </si>
  <si>
    <t>(¹) Irak: également 35.</t>
  </si>
  <si>
    <t>(³) Iran: also 10.</t>
  </si>
  <si>
    <t>(²) Afghanistan, Armenien, Palästina und Sudan: auch 10.</t>
  </si>
  <si>
    <t>(²) Afghanistan, l'Arménie, la Palestine et le Soudan: également 10.</t>
  </si>
  <si>
    <t>(³) Iran: auch 10.</t>
  </si>
  <si>
    <t>(³) Iran: également 10.</t>
  </si>
  <si>
    <t>(⁴) Indien, Bangladesch, Syrien, Pakistan, Russland und Iran: auch 5.</t>
  </si>
  <si>
    <t>(⁴) Inde, Bangladesh, Syrie, Pakistan, Russie et Iran: également 5.</t>
  </si>
  <si>
    <t>First time applicant (²)</t>
  </si>
  <si>
    <t>(²) 2005–2013: not available.</t>
  </si>
  <si>
    <t>(²) 2005–2013: nicht verfügbar.</t>
  </si>
  <si>
    <t>(²) 2005–2013: non disponible.</t>
  </si>
  <si>
    <t>Slovakia (⁴)</t>
  </si>
  <si>
    <t>Figure 8: Distribution of first instance decisions on (non-EU) asylum applications, 2015 (¹)</t>
  </si>
  <si>
    <t>Abbildung 8: Distribution of erstinstanzliche Entscheidungen über Asylanträge (Drittstaaten), 2015 (¹)</t>
  </si>
  <si>
    <t>Graphique 8: Distribution of décisions en première instance relatives aux demandes d'asile (de ressortissants de pays tiers), 2015 (¹)</t>
  </si>
  <si>
    <t>Figure 6: Share of male (non-EU) first time asylum applicants in the EU-28 Member States, by age group, 2015</t>
  </si>
  <si>
    <r>
      <t xml:space="preserve">Abbildung 6: Anteil männlicher </t>
    </r>
    <r>
      <rPr>
        <b/>
        <sz val="11"/>
        <color rgb="FFFF0000"/>
        <rFont val="Arial"/>
        <family val="2"/>
      </rPr>
      <t xml:space="preserve">first time </t>
    </r>
    <r>
      <rPr>
        <b/>
        <sz val="11"/>
        <rFont val="Arial"/>
        <family val="2"/>
      </rPr>
      <t>Asylbewerber (Drittstaaten) in den Mitgliedstaaten der EU-28, 2015</t>
    </r>
  </si>
  <si>
    <r>
      <t xml:space="preserve">Graphique 6: Part des </t>
    </r>
    <r>
      <rPr>
        <b/>
        <sz val="11"/>
        <color rgb="FFFF0000"/>
        <rFont val="Arial"/>
        <family val="2"/>
      </rPr>
      <t xml:space="preserve">first time </t>
    </r>
    <r>
      <rPr>
        <b/>
        <sz val="11"/>
        <rFont val="Arial"/>
        <family val="2"/>
      </rPr>
      <t>demandeurs d'asile (ressortissants de pays tiers) masculins dans les États membres de l'UE-28, par groupe d'âge, 2015</t>
    </r>
  </si>
  <si>
    <t>Translations (from the translation service) will be required for all tables and figures (except figures 1 and 7): all text in red needs translating.</t>
  </si>
  <si>
    <t>Czech Republic</t>
  </si>
  <si>
    <t>United Kingdom</t>
  </si>
  <si>
    <t>First instance decisions</t>
  </si>
  <si>
    <t>Final decisions</t>
  </si>
  <si>
    <t>Erstinstanzliche Entscheidungen, 2015</t>
  </si>
  <si>
    <t>Endgültige Entscheidungen, 2014</t>
  </si>
  <si>
    <t>Décisions en première instance, 2015</t>
  </si>
  <si>
    <t>Décisions définitives, 2014</t>
  </si>
  <si>
    <t>http://appsso.eurostat.ec.europa.eu/nui/show.do?query=BOOKMARK_DS-057068_QID_-3FF45836_UID_-3F171EB0&amp;layout=TIME,C,X,0;DECISION,L,X,1;GEO,L,Y,0;CITIZEN,L,Z,0;SEX,L,Z,1;AGE,L,Z,2;UNIT,L,Z,3;INDICATORS,C,Z,4;&amp;zSelection=DS-057068AGE,TOTAL;DS-057068CITIZEN,EXT_EU28;DS-057068INDICATORS,OBS_FLAG;DS-057068UNIT,PER;DS-057068SEX,T;&amp;rankName1=UNIT_1_2_-1_2&amp;rankName2=AGE_1_2_-1_2&amp;rankName3=CITIZEN_1_2_-1_2&amp;rankName4=INDICATORS_1_2_-1_2&amp;rankName5=SEX_1_2_-1_2&amp;rankName6=TIME_1_0_0_0&amp;rankName7=DECISION_1_2_1_0&amp;rankName8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</si>
  <si>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migr_asydcfina)</t>
    </r>
  </si>
  <si>
    <r>
      <t>Quelle:</t>
    </r>
    <r>
      <rPr>
        <sz val="9"/>
        <rFont val="Arial"/>
        <family val="2"/>
      </rPr>
      <t xml:space="preserve"> Eurostat (Online-Datencode: migr_asydcfina)</t>
    </r>
  </si>
  <si>
    <r>
      <t>Source:</t>
    </r>
    <r>
      <rPr>
        <sz val="9"/>
        <rFont val="Arial"/>
        <family val="2"/>
      </rPr>
      <t> Eurostat (code des données en ligne: migr_asydcfina)</t>
    </r>
  </si>
  <si>
    <t>Figure 9: Distribution of final decisions on (non-EU) asylum applications, 2015 (¹)</t>
  </si>
  <si>
    <r>
      <t xml:space="preserve">Abbildung 9: </t>
    </r>
    <r>
      <rPr>
        <b/>
        <sz val="11"/>
        <color rgb="FFFF0000"/>
        <rFont val="Arial"/>
        <family val="2"/>
      </rPr>
      <t xml:space="preserve">Distribution of </t>
    </r>
    <r>
      <rPr>
        <b/>
        <sz val="11"/>
        <rFont val="Arial"/>
        <family val="2"/>
      </rPr>
      <t>endgültige Entscheidungen über Asylanträge (Drittstaaten), 2015 (¹)</t>
    </r>
  </si>
  <si>
    <r>
      <t xml:space="preserve">Graphique 9: </t>
    </r>
    <r>
      <rPr>
        <b/>
        <sz val="11"/>
        <color rgb="FFFF0000"/>
        <rFont val="Arial"/>
        <family val="2"/>
      </rPr>
      <t xml:space="preserve">Distribution of </t>
    </r>
    <r>
      <rPr>
        <b/>
        <sz val="11"/>
        <rFont val="Arial"/>
        <family val="2"/>
      </rPr>
      <t>décisions définitives relatives aux demandes d'asile (de ressortissants de pays tiers), 2015 (¹)</t>
    </r>
  </si>
  <si>
    <r>
      <t>Source:</t>
    </r>
    <r>
      <rPr>
        <sz val="9"/>
        <rFont val="Arial"/>
        <family val="2"/>
      </rPr>
      <t xml:space="preserve"> Eurostat (online data codes: migr_asydcfsta and migr_asydcfina)</t>
    </r>
  </si>
  <si>
    <r>
      <t>Quelle:</t>
    </r>
    <r>
      <rPr>
        <sz val="9"/>
        <rFont val="Arial"/>
        <family val="2"/>
      </rPr>
      <t xml:space="preserve"> Eurostat (Online-Datencodes: migr_asydcfsta und migr_asydcfina)</t>
    </r>
  </si>
  <si>
    <r>
      <t>Source:</t>
    </r>
    <r>
      <rPr>
        <sz val="9"/>
        <rFont val="Arial"/>
        <family val="2"/>
      </rPr>
      <t> Eurostat (codes des données en ligne: migr_asydcfsta et migr_asydcfina)</t>
    </r>
  </si>
  <si>
    <t>(¹) Based on original (not rounded) figures.</t>
  </si>
  <si>
    <r>
      <t xml:space="preserve">(¹) </t>
    </r>
    <r>
      <rPr>
        <sz val="9"/>
        <color rgb="FFFF0000"/>
        <rFont val="Arial"/>
        <family val="2"/>
      </rPr>
      <t>Based on original (not rounded) figures.</t>
    </r>
  </si>
  <si>
    <t>EU28</t>
  </si>
  <si>
    <t>Figure 7: Number of first instance and final decisions on (non-EU) asylum applications, 2015</t>
  </si>
  <si>
    <t>Abbildung 7: Anzahl der erstinstanzliche und endgültige Entscheidungen über Asylanträge (Drittstaaten), 2015</t>
  </si>
  <si>
    <t>Graphique 7: Nombre de décisions en première instance et décisions définitives relatives aux demandes d'asile (de ressortissants de pays tiers), 2015</t>
  </si>
  <si>
    <t>Figure 5: Distribution by status of (non-EU) asylum applicants from minors in the EU and EFTA Member States, 2015</t>
  </si>
  <si>
    <r>
      <t xml:space="preserve">Abbildung 5: Verteilung </t>
    </r>
    <r>
      <rPr>
        <b/>
        <sz val="11"/>
        <color rgb="FFFF0000"/>
        <rFont val="Arial"/>
        <family val="2"/>
      </rPr>
      <t xml:space="preserve">by status </t>
    </r>
    <r>
      <rPr>
        <b/>
        <sz val="11"/>
        <rFont val="Arial"/>
        <family val="2"/>
      </rPr>
      <t xml:space="preserve">der Asylbewerber (aus Drittstaaten) </t>
    </r>
    <r>
      <rPr>
        <b/>
        <sz val="11"/>
        <color rgb="FFFF0000"/>
        <rFont val="Arial"/>
        <family val="2"/>
      </rPr>
      <t xml:space="preserve">from minors </t>
    </r>
    <r>
      <rPr>
        <b/>
        <sz val="11"/>
        <rFont val="Arial"/>
        <family val="2"/>
      </rPr>
      <t>in den EU- und EFTA-Mitgliedstaaten, 2015</t>
    </r>
  </si>
  <si>
    <r>
      <t xml:space="preserve">Graphique 5: Répartition </t>
    </r>
    <r>
      <rPr>
        <b/>
        <sz val="11"/>
        <color rgb="FFFF0000"/>
        <rFont val="Arial"/>
        <family val="2"/>
      </rPr>
      <t xml:space="preserve">by status of the </t>
    </r>
    <r>
      <rPr>
        <b/>
        <sz val="11"/>
        <rFont val="Arial"/>
        <family val="2"/>
      </rPr>
      <t xml:space="preserve">demandeurs d'asile (ressortissants de pays tiers) </t>
    </r>
    <r>
      <rPr>
        <b/>
        <sz val="11"/>
        <color rgb="FFFF0000"/>
        <rFont val="Arial"/>
        <family val="2"/>
      </rPr>
      <t xml:space="preserve">from minors </t>
    </r>
    <r>
      <rPr>
        <b/>
        <sz val="11"/>
        <rFont val="Arial"/>
        <family val="2"/>
      </rPr>
      <t>dans les États membres de l'UE et de l'AELE,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</si>
</sst>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#,##0.0"/>
    <numFmt numFmtId="168" formatCode="0.000"/>
    <numFmt numFmtId="169" formatCode="#,##0_i"/>
    <numFmt numFmtId="170" formatCode="_(* #,##0_);_(* \(#,##0\);_(* &quot;-&quot;_);_(@_)"/>
    <numFmt numFmtId="171" formatCode="_(* #,##0.00_);_(* \(#,##0.00\);_(* &quot;-&quot;??_);_(@_)"/>
    <numFmt numFmtId="172" formatCode="#,##0&quot; F&quot;;[Red]\-#,##0&quot; F&quot;"/>
  </numFmts>
  <fonts count="27" x14ac:knownFonts="1">
    <font>
      <sz val="9"/>
      <name val="Arial"/>
      <family val="2"/>
    </font>
    <font>
      <sz val="8"/>
      <name val="Arial"/>
      <family val="2"/>
    </font>
    <font>
      <sz val="10"/>
      <name val="Helv"/>
    </font>
    <font>
      <sz val="9"/>
      <color indexed="1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sz val="9"/>
      <color indexed="51"/>
      <name val="Arial"/>
      <family val="2"/>
    </font>
    <font>
      <sz val="9"/>
      <color indexed="63"/>
      <name val="Arial"/>
      <family val="2"/>
    </font>
    <font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54"/>
      <name val="Arial"/>
      <family val="2"/>
    </font>
    <font>
      <u/>
      <sz val="9"/>
      <color indexed="81"/>
      <name val="Tahoma"/>
      <family val="2"/>
    </font>
    <font>
      <b/>
      <sz val="9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23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 applyNumberFormat="0" applyFill="0" applyBorder="0" applyProtection="0">
      <alignment vertical="center"/>
    </xf>
    <xf numFmtId="0" fontId="2" fillId="0" borderId="0"/>
    <xf numFmtId="0" fontId="9" fillId="0" borderId="0"/>
    <xf numFmtId="167" fontId="16" fillId="0" borderId="0">
      <alignment horizontal="right"/>
    </xf>
    <xf numFmtId="0" fontId="17" fillId="3" borderId="6" applyNumberFormat="0" applyFont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8" fillId="0" borderId="0" applyFont="0"/>
    <xf numFmtId="38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8" fillId="0" borderId="0"/>
    <xf numFmtId="0" fontId="8" fillId="0" borderId="0"/>
    <xf numFmtId="0" fontId="20" fillId="0" borderId="0" applyNumberFormat="0" applyFont="0" applyFill="0" applyBorder="0" applyAlignment="0">
      <alignment vertical="center"/>
      <protection hidden="1"/>
    </xf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6" fontId="0" fillId="0" borderId="0" xfId="0" applyNumberFormat="1" applyFont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4" xfId="0" applyNumberFormat="1" applyFont="1" applyFill="1" applyBorder="1" applyAlignment="1">
      <alignment vertical="center"/>
    </xf>
    <xf numFmtId="169" fontId="0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8" fontId="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0" fillId="0" borderId="0" xfId="0" quotePrefix="1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69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" xfId="0" applyNumberFormat="1" applyFont="1" applyFill="1" applyBorder="1" applyAlignment="1">
      <alignment vertical="center"/>
    </xf>
    <xf numFmtId="169" fontId="0" fillId="0" borderId="3" xfId="0" applyNumberFormat="1" applyFont="1" applyFill="1" applyBorder="1" applyAlignment="1">
      <alignment vertical="center"/>
    </xf>
    <xf numFmtId="169" fontId="0" fillId="0" borderId="4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vertical="center"/>
    </xf>
    <xf numFmtId="169" fontId="0" fillId="0" borderId="5" xfId="0" applyNumberFormat="1" applyFont="1" applyFill="1" applyBorder="1" applyAlignment="1">
      <alignment horizontal="right" vertical="center"/>
    </xf>
    <xf numFmtId="169" fontId="0" fillId="0" borderId="5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/>
    <xf numFmtId="166" fontId="5" fillId="0" borderId="0" xfId="0" applyNumberFormat="1" applyFont="1" applyAlignment="1">
      <alignment horizontal="left" vertical="center"/>
    </xf>
    <xf numFmtId="1" fontId="0" fillId="0" borderId="0" xfId="0" applyNumberFormat="1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/>
    <xf numFmtId="0" fontId="9" fillId="0" borderId="0" xfId="2" applyFont="1" applyFill="1" applyBorder="1" applyAlignment="1">
      <alignment horizontal="right" vertical="center"/>
    </xf>
    <xf numFmtId="0" fontId="1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horizontal="left" vertical="center"/>
    </xf>
    <xf numFmtId="166" fontId="9" fillId="0" borderId="0" xfId="2" applyNumberFormat="1" applyFont="1" applyFill="1" applyBorder="1" applyAlignment="1">
      <alignment horizontal="right" vertical="center"/>
    </xf>
    <xf numFmtId="166" fontId="9" fillId="0" borderId="0" xfId="2" applyNumberFormat="1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vertical="center" wrapText="1"/>
    </xf>
    <xf numFmtId="0" fontId="0" fillId="0" borderId="0" xfId="2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6" fillId="0" borderId="0" xfId="2" applyFont="1" applyFill="1" applyBorder="1" applyAlignment="1">
      <alignment horizontal="left" vertical="center" wrapText="1"/>
    </xf>
    <xf numFmtId="166" fontId="9" fillId="0" borderId="0" xfId="2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>
      <alignment horizontal="left" vertical="center"/>
    </xf>
    <xf numFmtId="1" fontId="9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22" fillId="0" borderId="0" xfId="2" applyFont="1" applyFill="1" applyBorder="1" applyAlignment="1">
      <alignment vertical="center"/>
    </xf>
    <xf numFmtId="166" fontId="0" fillId="0" borderId="0" xfId="2" applyNumberFormat="1" applyFont="1" applyFill="1" applyBorder="1" applyAlignment="1">
      <alignment horizontal="right" vertical="center"/>
    </xf>
    <xf numFmtId="166" fontId="22" fillId="0" borderId="0" xfId="2" applyNumberFormat="1" applyFont="1" applyFill="1" applyBorder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166" fontId="7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166" fontId="0" fillId="0" borderId="0" xfId="2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6">
    <cellStyle name="2tabellen" xfId="3"/>
    <cellStyle name="color gray" xfId="4"/>
    <cellStyle name="Dezimal [0]_tabquestmig99v.95" xfId="5"/>
    <cellStyle name="Dezimal_tabquestmig99v.95" xfId="6"/>
    <cellStyle name="grey" xfId="7"/>
    <cellStyle name="Milliers [0]" xfId="8"/>
    <cellStyle name="Monétaire [0]" xfId="9"/>
    <cellStyle name="Normal" xfId="0" builtinId="0" customBuiltin="1"/>
    <cellStyle name="Normal 2" xfId="2"/>
    <cellStyle name="Normal 3" xfId="10"/>
    <cellStyle name="normální_List1" xfId="11"/>
    <cellStyle name="SDMX_protected" xfId="12"/>
    <cellStyle name="Standaard_Asyl 2000 EU" xfId="13"/>
    <cellStyle name="Style 1" xfId="1"/>
    <cellStyle name="Währung [0]_tabquestmig99v.95" xfId="14"/>
    <cellStyle name="Währung_tabquestmig99v.95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28224162418823E-2"/>
          <c:y val="6.8292845590809809E-2"/>
          <c:w val="0.93668699205473127"/>
          <c:h val="0.7898320987654321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FCB71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1'!$D$11:$N$11</c:f>
              <c:numCache>
                <c:formatCode>0.0</c:formatCode>
                <c:ptCount val="11"/>
                <c:pt idx="0">
                  <c:v>234.67500000000001</c:v>
                </c:pt>
                <c:pt idx="1">
                  <c:v>197.41</c:v>
                </c:pt>
                <c:pt idx="2">
                  <c:v>222.63499999999999</c:v>
                </c:pt>
                <c:pt idx="3">
                  <c:v>225.15</c:v>
                </c:pt>
                <c:pt idx="4">
                  <c:v>263.83499999999998</c:v>
                </c:pt>
                <c:pt idx="5">
                  <c:v>259.39999999999998</c:v>
                </c:pt>
                <c:pt idx="6">
                  <c:v>309.04000000000002</c:v>
                </c:pt>
                <c:pt idx="7">
                  <c:v>335.29</c:v>
                </c:pt>
                <c:pt idx="8">
                  <c:v>431.09</c:v>
                </c:pt>
                <c:pt idx="9">
                  <c:v>626.96</c:v>
                </c:pt>
                <c:pt idx="10">
                  <c:v>1321.56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1'!$C$12</c:f>
              <c:strCache>
                <c:ptCount val="1"/>
                <c:pt idx="0">
                  <c:v>First time applicant (²)</c:v>
                </c:pt>
              </c:strCache>
            </c:strRef>
          </c:tx>
          <c:spPr>
            <a:ln w="28575" cap="rnd" cmpd="sng" algn="ctr">
              <a:solidFill>
                <a:srgbClr val="00558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1'!$D$12:$N$12</c:f>
              <c:numCache>
                <c:formatCode>0.0</c:formatCode>
                <c:ptCount val="11"/>
                <c:pt idx="9">
                  <c:v>562.67999999999995</c:v>
                </c:pt>
                <c:pt idx="10">
                  <c:v>1255.6400000000001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790208"/>
        <c:axId val="243791744"/>
      </c:lineChart>
      <c:catAx>
        <c:axId val="24379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7917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3791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3790208"/>
        <c:crosses val="autoZero"/>
        <c:crossBetween val="between"/>
        <c:minorUnit val="10"/>
      </c:valAx>
    </c:plotArea>
    <c:legend>
      <c:legendPos val="b"/>
      <c:layout>
        <c:manualLayout>
          <c:xMode val="edge"/>
          <c:yMode val="edge"/>
          <c:x val="0.43717564304461937"/>
          <c:y val="0.93150324074074076"/>
          <c:w val="0.18964860892388452"/>
          <c:h val="6.653688271604937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41791044776122E-2"/>
          <c:y val="3.9474537037037037E-2"/>
          <c:w val="0.94589552238805974"/>
          <c:h val="0.65209228395061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2'!$C$11:$C$42</c:f>
              <c:strCache>
                <c:ptCount val="32"/>
                <c:pt idx="0">
                  <c:v>Syria</c:v>
                </c:pt>
                <c:pt idx="1">
                  <c:v>Afghanistan</c:v>
                </c:pt>
                <c:pt idx="2">
                  <c:v>Iraq</c:v>
                </c:pt>
                <c:pt idx="3">
                  <c:v>Kosovo (UNSCR 1244/99)</c:v>
                </c:pt>
                <c:pt idx="4">
                  <c:v>Albania</c:v>
                </c:pt>
                <c:pt idx="5">
                  <c:v>Pakistan</c:v>
                </c:pt>
                <c:pt idx="6">
                  <c:v>Eritrea</c:v>
                </c:pt>
                <c:pt idx="7">
                  <c:v>Nigeria</c:v>
                </c:pt>
                <c:pt idx="8">
                  <c:v>Iran</c:v>
                </c:pt>
                <c:pt idx="9">
                  <c:v>Unknown</c:v>
                </c:pt>
                <c:pt idx="10">
                  <c:v>Ukraine</c:v>
                </c:pt>
                <c:pt idx="11">
                  <c:v>Somalia</c:v>
                </c:pt>
                <c:pt idx="12">
                  <c:v>Serbia</c:v>
                </c:pt>
                <c:pt idx="13">
                  <c:v>Stateless</c:v>
                </c:pt>
                <c:pt idx="14">
                  <c:v>Russia</c:v>
                </c:pt>
                <c:pt idx="15">
                  <c:v>Bangladesh</c:v>
                </c:pt>
                <c:pt idx="16">
                  <c:v>Gambia, The</c:v>
                </c:pt>
                <c:pt idx="17">
                  <c:v>Sudan</c:v>
                </c:pt>
                <c:pt idx="18">
                  <c:v>FYR of Macedonia</c:v>
                </c:pt>
                <c:pt idx="19">
                  <c:v>Senegal</c:v>
                </c:pt>
                <c:pt idx="20">
                  <c:v>Mali</c:v>
                </c:pt>
                <c:pt idx="21">
                  <c:v>Algeria</c:v>
                </c:pt>
                <c:pt idx="22">
                  <c:v>Georgia</c:v>
                </c:pt>
                <c:pt idx="23">
                  <c:v>Bosnia and Herzegovina</c:v>
                </c:pt>
                <c:pt idx="24">
                  <c:v>Dem. Rep. of Congo</c:v>
                </c:pt>
                <c:pt idx="25">
                  <c:v>China (including Hong Kong)</c:v>
                </c:pt>
                <c:pt idx="26">
                  <c:v>Côte d'Ivoire</c:v>
                </c:pt>
                <c:pt idx="27">
                  <c:v>Ghana</c:v>
                </c:pt>
                <c:pt idx="28">
                  <c:v>Guinea</c:v>
                </c:pt>
                <c:pt idx="29">
                  <c:v>Ethiopia</c:v>
                </c:pt>
                <c:pt idx="31">
                  <c:v>Other non-EU-28</c:v>
                </c:pt>
              </c:strCache>
            </c:strRef>
          </c:cat>
          <c:val>
            <c:numRef>
              <c:f>'Figure 2'!$D$11:$D$42</c:f>
              <c:numCache>
                <c:formatCode>0.0</c:formatCode>
                <c:ptCount val="32"/>
                <c:pt idx="0">
                  <c:v>119</c:v>
                </c:pt>
                <c:pt idx="1">
                  <c:v>37.854999999999997</c:v>
                </c:pt>
                <c:pt idx="2">
                  <c:v>14.845000000000001</c:v>
                </c:pt>
                <c:pt idx="3">
                  <c:v>34.115000000000002</c:v>
                </c:pt>
                <c:pt idx="4">
                  <c:v>16.145</c:v>
                </c:pt>
                <c:pt idx="5">
                  <c:v>20.55</c:v>
                </c:pt>
                <c:pt idx="6">
                  <c:v>36.25</c:v>
                </c:pt>
                <c:pt idx="7">
                  <c:v>18.895</c:v>
                </c:pt>
                <c:pt idx="8">
                  <c:v>9.6999999999999993</c:v>
                </c:pt>
                <c:pt idx="9">
                  <c:v>8.6050000000000004</c:v>
                </c:pt>
                <c:pt idx="10">
                  <c:v>13.55</c:v>
                </c:pt>
                <c:pt idx="11">
                  <c:v>14.805</c:v>
                </c:pt>
                <c:pt idx="12">
                  <c:v>20.094999999999999</c:v>
                </c:pt>
                <c:pt idx="13">
                  <c:v>15.17</c:v>
                </c:pt>
                <c:pt idx="14">
                  <c:v>14.03</c:v>
                </c:pt>
                <c:pt idx="15">
                  <c:v>10.005000000000001</c:v>
                </c:pt>
                <c:pt idx="16">
                  <c:v>11.315</c:v>
                </c:pt>
                <c:pt idx="17">
                  <c:v>6.0049999999999999</c:v>
                </c:pt>
                <c:pt idx="18">
                  <c:v>6.73</c:v>
                </c:pt>
                <c:pt idx="19">
                  <c:v>6.26</c:v>
                </c:pt>
                <c:pt idx="20">
                  <c:v>12.79</c:v>
                </c:pt>
                <c:pt idx="21">
                  <c:v>6.0350000000000001</c:v>
                </c:pt>
                <c:pt idx="22">
                  <c:v>7.4450000000000003</c:v>
                </c:pt>
                <c:pt idx="23">
                  <c:v>7.78</c:v>
                </c:pt>
                <c:pt idx="24">
                  <c:v>6.79</c:v>
                </c:pt>
                <c:pt idx="25">
                  <c:v>5.03</c:v>
                </c:pt>
                <c:pt idx="26">
                  <c:v>3.24</c:v>
                </c:pt>
                <c:pt idx="27">
                  <c:v>3.9649999999999999</c:v>
                </c:pt>
                <c:pt idx="28">
                  <c:v>5.28</c:v>
                </c:pt>
                <c:pt idx="29">
                  <c:v>2.63</c:v>
                </c:pt>
                <c:pt idx="31">
                  <c:v>67.77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2'!$C$11:$C$42</c:f>
              <c:strCache>
                <c:ptCount val="32"/>
                <c:pt idx="0">
                  <c:v>Syria</c:v>
                </c:pt>
                <c:pt idx="1">
                  <c:v>Afghanistan</c:v>
                </c:pt>
                <c:pt idx="2">
                  <c:v>Iraq</c:v>
                </c:pt>
                <c:pt idx="3">
                  <c:v>Kosovo (UNSCR 1244/99)</c:v>
                </c:pt>
                <c:pt idx="4">
                  <c:v>Albania</c:v>
                </c:pt>
                <c:pt idx="5">
                  <c:v>Pakistan</c:v>
                </c:pt>
                <c:pt idx="6">
                  <c:v>Eritrea</c:v>
                </c:pt>
                <c:pt idx="7">
                  <c:v>Nigeria</c:v>
                </c:pt>
                <c:pt idx="8">
                  <c:v>Iran</c:v>
                </c:pt>
                <c:pt idx="9">
                  <c:v>Unknown</c:v>
                </c:pt>
                <c:pt idx="10">
                  <c:v>Ukraine</c:v>
                </c:pt>
                <c:pt idx="11">
                  <c:v>Somalia</c:v>
                </c:pt>
                <c:pt idx="12">
                  <c:v>Serbia</c:v>
                </c:pt>
                <c:pt idx="13">
                  <c:v>Stateless</c:v>
                </c:pt>
                <c:pt idx="14">
                  <c:v>Russia</c:v>
                </c:pt>
                <c:pt idx="15">
                  <c:v>Bangladesh</c:v>
                </c:pt>
                <c:pt idx="16">
                  <c:v>Gambia, The</c:v>
                </c:pt>
                <c:pt idx="17">
                  <c:v>Sudan</c:v>
                </c:pt>
                <c:pt idx="18">
                  <c:v>FYR of Macedonia</c:v>
                </c:pt>
                <c:pt idx="19">
                  <c:v>Senegal</c:v>
                </c:pt>
                <c:pt idx="20">
                  <c:v>Mali</c:v>
                </c:pt>
                <c:pt idx="21">
                  <c:v>Algeria</c:v>
                </c:pt>
                <c:pt idx="22">
                  <c:v>Georgia</c:v>
                </c:pt>
                <c:pt idx="23">
                  <c:v>Bosnia and Herzegovina</c:v>
                </c:pt>
                <c:pt idx="24">
                  <c:v>Dem. Rep. of Congo</c:v>
                </c:pt>
                <c:pt idx="25">
                  <c:v>China (including Hong Kong)</c:v>
                </c:pt>
                <c:pt idx="26">
                  <c:v>Côte d'Ivoire</c:v>
                </c:pt>
                <c:pt idx="27">
                  <c:v>Ghana</c:v>
                </c:pt>
                <c:pt idx="28">
                  <c:v>Guinea</c:v>
                </c:pt>
                <c:pt idx="29">
                  <c:v>Ethiopia</c:v>
                </c:pt>
                <c:pt idx="31">
                  <c:v>Other non-EU-28</c:v>
                </c:pt>
              </c:strCache>
            </c:strRef>
          </c:cat>
          <c:val>
            <c:numRef>
              <c:f>'Figure 2'!$E$11:$E$42</c:f>
              <c:numCache>
                <c:formatCode>0.0</c:formatCode>
                <c:ptCount val="32"/>
                <c:pt idx="0">
                  <c:v>362.77499999999998</c:v>
                </c:pt>
                <c:pt idx="1">
                  <c:v>178.23</c:v>
                </c:pt>
                <c:pt idx="2">
                  <c:v>121.535</c:v>
                </c:pt>
                <c:pt idx="3">
                  <c:v>66.885000000000005</c:v>
                </c:pt>
                <c:pt idx="4">
                  <c:v>65.935000000000002</c:v>
                </c:pt>
                <c:pt idx="5">
                  <c:v>46.4</c:v>
                </c:pt>
                <c:pt idx="6">
                  <c:v>33.094999999999999</c:v>
                </c:pt>
                <c:pt idx="7">
                  <c:v>29.914999999999999</c:v>
                </c:pt>
                <c:pt idx="8">
                  <c:v>25.36</c:v>
                </c:pt>
                <c:pt idx="9">
                  <c:v>21.344999999999999</c:v>
                </c:pt>
                <c:pt idx="10">
                  <c:v>20.83</c:v>
                </c:pt>
                <c:pt idx="11">
                  <c:v>19.574999999999999</c:v>
                </c:pt>
                <c:pt idx="12">
                  <c:v>19.09</c:v>
                </c:pt>
                <c:pt idx="13">
                  <c:v>18.940000000000001</c:v>
                </c:pt>
                <c:pt idx="14">
                  <c:v>18.385000000000002</c:v>
                </c:pt>
                <c:pt idx="15">
                  <c:v>17.695</c:v>
                </c:pt>
                <c:pt idx="16">
                  <c:v>12.205</c:v>
                </c:pt>
                <c:pt idx="17">
                  <c:v>10.91</c:v>
                </c:pt>
                <c:pt idx="18">
                  <c:v>10.545</c:v>
                </c:pt>
                <c:pt idx="19">
                  <c:v>8.8800000000000008</c:v>
                </c:pt>
                <c:pt idx="20">
                  <c:v>8.3149999999999995</c:v>
                </c:pt>
                <c:pt idx="21">
                  <c:v>7.62</c:v>
                </c:pt>
                <c:pt idx="22">
                  <c:v>6.56</c:v>
                </c:pt>
                <c:pt idx="23">
                  <c:v>5.94</c:v>
                </c:pt>
                <c:pt idx="24">
                  <c:v>5.72</c:v>
                </c:pt>
                <c:pt idx="25">
                  <c:v>5.6950000000000003</c:v>
                </c:pt>
                <c:pt idx="26">
                  <c:v>5.5750000000000002</c:v>
                </c:pt>
                <c:pt idx="27">
                  <c:v>5.57</c:v>
                </c:pt>
                <c:pt idx="28">
                  <c:v>5.48</c:v>
                </c:pt>
                <c:pt idx="29">
                  <c:v>5.4749999999999996</c:v>
                </c:pt>
                <c:pt idx="31">
                  <c:v>85.16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91936"/>
        <c:axId val="244393472"/>
      </c:barChart>
      <c:catAx>
        <c:axId val="24439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43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934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39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7871968503937007"/>
          <c:y val="0.94538827160493832"/>
          <c:w val="0.10656062992125984"/>
          <c:h val="5.35145375801724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41791044776122E-2"/>
          <c:y val="6.1033143674551031E-2"/>
          <c:w val="0.94589552238805974"/>
          <c:h val="0.68541018518518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3'!$C$11:$C$41</c:f>
              <c:strCache>
                <c:ptCount val="31"/>
                <c:pt idx="0">
                  <c:v>Germany</c:v>
                </c:pt>
                <c:pt idx="1">
                  <c:v>Hungary</c:v>
                </c:pt>
                <c:pt idx="2">
                  <c:v>Sweden</c:v>
                </c:pt>
                <c:pt idx="3">
                  <c:v>Austria</c:v>
                </c:pt>
                <c:pt idx="4">
                  <c:v>Italy</c:v>
                </c:pt>
                <c:pt idx="5">
                  <c:v>France</c:v>
                </c:pt>
                <c:pt idx="6">
                  <c:v>Netherlands</c:v>
                </c:pt>
                <c:pt idx="7">
                  <c:v>Belgium</c:v>
                </c:pt>
                <c:pt idx="8">
                  <c:v>United Kingdom</c:v>
                </c:pt>
                <c:pt idx="9">
                  <c:v>Finland</c:v>
                </c:pt>
                <c:pt idx="10">
                  <c:v>Denmark</c:v>
                </c:pt>
                <c:pt idx="11">
                  <c:v>Bulgaria</c:v>
                </c:pt>
                <c:pt idx="12">
                  <c:v>Spain</c:v>
                </c:pt>
                <c:pt idx="13">
                  <c:v>Greece</c:v>
                </c:pt>
                <c:pt idx="14">
                  <c:v>Poland</c:v>
                </c:pt>
                <c:pt idx="15">
                  <c:v>Ireland</c:v>
                </c:pt>
                <c:pt idx="16">
                  <c:v>Luxembourg</c:v>
                </c:pt>
                <c:pt idx="17">
                  <c:v>Cyprus</c:v>
                </c:pt>
                <c:pt idx="18">
                  <c:v>Malta</c:v>
                </c:pt>
                <c:pt idx="19">
                  <c:v>Czech Republic</c:v>
                </c:pt>
                <c:pt idx="20">
                  <c:v>Romania</c:v>
                </c:pt>
                <c:pt idx="21">
                  <c:v>Portugal</c:v>
                </c:pt>
                <c:pt idx="22">
                  <c:v>Latvia</c:v>
                </c:pt>
                <c:pt idx="23">
                  <c:v>Lithuania</c:v>
                </c:pt>
                <c:pt idx="24">
                  <c:v>Slovakia</c:v>
                </c:pt>
                <c:pt idx="25">
                  <c:v>Slovenia</c:v>
                </c:pt>
                <c:pt idx="26">
                  <c:v>Estonia</c:v>
                </c:pt>
                <c:pt idx="27">
                  <c:v>Croatia</c:v>
                </c:pt>
                <c:pt idx="29">
                  <c:v>Switzerland</c:v>
                </c:pt>
                <c:pt idx="30">
                  <c:v>Norway</c:v>
                </c:pt>
              </c:strCache>
            </c:strRef>
          </c:cat>
          <c:val>
            <c:numRef>
              <c:f>'Figure 3'!$D$11:$D$41</c:f>
              <c:numCache>
                <c:formatCode>0.0</c:formatCode>
                <c:ptCount val="31"/>
                <c:pt idx="0">
                  <c:v>172.94499999999999</c:v>
                </c:pt>
                <c:pt idx="1">
                  <c:v>41.215000000000003</c:v>
                </c:pt>
                <c:pt idx="2">
                  <c:v>74.98</c:v>
                </c:pt>
                <c:pt idx="3">
                  <c:v>25.675000000000001</c:v>
                </c:pt>
                <c:pt idx="4">
                  <c:v>63.655000000000001</c:v>
                </c:pt>
                <c:pt idx="5">
                  <c:v>58.844999999999999</c:v>
                </c:pt>
                <c:pt idx="6">
                  <c:v>21.78</c:v>
                </c:pt>
                <c:pt idx="7">
                  <c:v>14.045</c:v>
                </c:pt>
                <c:pt idx="8">
                  <c:v>32.119999999999997</c:v>
                </c:pt>
                <c:pt idx="9">
                  <c:v>3.49</c:v>
                </c:pt>
                <c:pt idx="10">
                  <c:v>14.535</c:v>
                </c:pt>
                <c:pt idx="11">
                  <c:v>10.805</c:v>
                </c:pt>
                <c:pt idx="12">
                  <c:v>5.46</c:v>
                </c:pt>
                <c:pt idx="13">
                  <c:v>7.585</c:v>
                </c:pt>
                <c:pt idx="14">
                  <c:v>5.61</c:v>
                </c:pt>
                <c:pt idx="15">
                  <c:v>1.44</c:v>
                </c:pt>
                <c:pt idx="16">
                  <c:v>1.03</c:v>
                </c:pt>
                <c:pt idx="17">
                  <c:v>1.48</c:v>
                </c:pt>
                <c:pt idx="18">
                  <c:v>1.2749999999999999</c:v>
                </c:pt>
                <c:pt idx="19">
                  <c:v>0.90500000000000003</c:v>
                </c:pt>
                <c:pt idx="20">
                  <c:v>1.5</c:v>
                </c:pt>
                <c:pt idx="21">
                  <c:v>0.44</c:v>
                </c:pt>
                <c:pt idx="22">
                  <c:v>0.36499999999999999</c:v>
                </c:pt>
                <c:pt idx="23">
                  <c:v>0.38500000000000001</c:v>
                </c:pt>
                <c:pt idx="24">
                  <c:v>0.23</c:v>
                </c:pt>
                <c:pt idx="25">
                  <c:v>0.35499999999999998</c:v>
                </c:pt>
                <c:pt idx="26">
                  <c:v>0.14499999999999999</c:v>
                </c:pt>
                <c:pt idx="27">
                  <c:v>0.38</c:v>
                </c:pt>
                <c:pt idx="29">
                  <c:v>21.94</c:v>
                </c:pt>
                <c:pt idx="30">
                  <c:v>10.91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3'!$C$11:$C$41</c:f>
              <c:strCache>
                <c:ptCount val="31"/>
                <c:pt idx="0">
                  <c:v>Germany</c:v>
                </c:pt>
                <c:pt idx="1">
                  <c:v>Hungary</c:v>
                </c:pt>
                <c:pt idx="2">
                  <c:v>Sweden</c:v>
                </c:pt>
                <c:pt idx="3">
                  <c:v>Austria</c:v>
                </c:pt>
                <c:pt idx="4">
                  <c:v>Italy</c:v>
                </c:pt>
                <c:pt idx="5">
                  <c:v>France</c:v>
                </c:pt>
                <c:pt idx="6">
                  <c:v>Netherlands</c:v>
                </c:pt>
                <c:pt idx="7">
                  <c:v>Belgium</c:v>
                </c:pt>
                <c:pt idx="8">
                  <c:v>United Kingdom</c:v>
                </c:pt>
                <c:pt idx="9">
                  <c:v>Finland</c:v>
                </c:pt>
                <c:pt idx="10">
                  <c:v>Denmark</c:v>
                </c:pt>
                <c:pt idx="11">
                  <c:v>Bulgaria</c:v>
                </c:pt>
                <c:pt idx="12">
                  <c:v>Spain</c:v>
                </c:pt>
                <c:pt idx="13">
                  <c:v>Greece</c:v>
                </c:pt>
                <c:pt idx="14">
                  <c:v>Poland</c:v>
                </c:pt>
                <c:pt idx="15">
                  <c:v>Ireland</c:v>
                </c:pt>
                <c:pt idx="16">
                  <c:v>Luxembourg</c:v>
                </c:pt>
                <c:pt idx="17">
                  <c:v>Cyprus</c:v>
                </c:pt>
                <c:pt idx="18">
                  <c:v>Malta</c:v>
                </c:pt>
                <c:pt idx="19">
                  <c:v>Czech Republic</c:v>
                </c:pt>
                <c:pt idx="20">
                  <c:v>Romania</c:v>
                </c:pt>
                <c:pt idx="21">
                  <c:v>Portugal</c:v>
                </c:pt>
                <c:pt idx="22">
                  <c:v>Latvia</c:v>
                </c:pt>
                <c:pt idx="23">
                  <c:v>Lithuania</c:v>
                </c:pt>
                <c:pt idx="24">
                  <c:v>Slovakia</c:v>
                </c:pt>
                <c:pt idx="25">
                  <c:v>Slovenia</c:v>
                </c:pt>
                <c:pt idx="26">
                  <c:v>Estonia</c:v>
                </c:pt>
                <c:pt idx="27">
                  <c:v>Croatia</c:v>
                </c:pt>
                <c:pt idx="29">
                  <c:v>Switzerland</c:v>
                </c:pt>
                <c:pt idx="30">
                  <c:v>Norway</c:v>
                </c:pt>
              </c:strCache>
            </c:strRef>
          </c:cat>
          <c:val>
            <c:numRef>
              <c:f>'Figure 3'!$F$11:$F$41</c:f>
              <c:numCache>
                <c:formatCode>0.0</c:formatCode>
                <c:ptCount val="31"/>
                <c:pt idx="0">
                  <c:v>291.8</c:v>
                </c:pt>
                <c:pt idx="1">
                  <c:v>174.435</c:v>
                </c:pt>
                <c:pt idx="2">
                  <c:v>156.11000000000001</c:v>
                </c:pt>
                <c:pt idx="3">
                  <c:v>85.504999999999995</c:v>
                </c:pt>
                <c:pt idx="4">
                  <c:v>83.245000000000005</c:v>
                </c:pt>
                <c:pt idx="5">
                  <c:v>70.569999999999993</c:v>
                </c:pt>
                <c:pt idx="6">
                  <c:v>43.034999999999997</c:v>
                </c:pt>
                <c:pt idx="7">
                  <c:v>38.99</c:v>
                </c:pt>
                <c:pt idx="8">
                  <c:v>38.369999999999997</c:v>
                </c:pt>
                <c:pt idx="9">
                  <c:v>32.15</c:v>
                </c:pt>
                <c:pt idx="10">
                  <c:v>20.824999999999999</c:v>
                </c:pt>
                <c:pt idx="11">
                  <c:v>20.164999999999999</c:v>
                </c:pt>
                <c:pt idx="12">
                  <c:v>14.6</c:v>
                </c:pt>
                <c:pt idx="13">
                  <c:v>11.37</c:v>
                </c:pt>
                <c:pt idx="14">
                  <c:v>10.255000000000001</c:v>
                </c:pt>
                <c:pt idx="15">
                  <c:v>3.27</c:v>
                </c:pt>
                <c:pt idx="16">
                  <c:v>2.36</c:v>
                </c:pt>
                <c:pt idx="17">
                  <c:v>2.105</c:v>
                </c:pt>
                <c:pt idx="18">
                  <c:v>1.6950000000000001</c:v>
                </c:pt>
                <c:pt idx="19">
                  <c:v>1.2350000000000001</c:v>
                </c:pt>
                <c:pt idx="20">
                  <c:v>1.2250000000000001</c:v>
                </c:pt>
                <c:pt idx="21">
                  <c:v>0.83</c:v>
                </c:pt>
                <c:pt idx="22">
                  <c:v>0.33</c:v>
                </c:pt>
                <c:pt idx="23">
                  <c:v>0.27500000000000002</c:v>
                </c:pt>
                <c:pt idx="24">
                  <c:v>0.27</c:v>
                </c:pt>
                <c:pt idx="25">
                  <c:v>0.26</c:v>
                </c:pt>
                <c:pt idx="26">
                  <c:v>0.22500000000000001</c:v>
                </c:pt>
                <c:pt idx="27">
                  <c:v>0.14000000000000001</c:v>
                </c:pt>
                <c:pt idx="29">
                  <c:v>38.06</c:v>
                </c:pt>
                <c:pt idx="30">
                  <c:v>30.47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45568"/>
        <c:axId val="244447104"/>
      </c:barChart>
      <c:catAx>
        <c:axId val="2444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44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44710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445568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46938635170603676"/>
          <c:y val="0.94538827160493832"/>
          <c:w val="0.10656062992125984"/>
          <c:h val="5.35145375801724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41791044776122E-2"/>
          <c:y val="2.5755401234567901E-2"/>
          <c:w val="0.94589552238805974"/>
          <c:h val="0.648172530864197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0–13</c:v>
                </c:pt>
              </c:strCache>
            </c:strRef>
          </c:tx>
          <c:spPr>
            <a:solidFill>
              <a:srgbClr val="FCB71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Poland</c:v>
                </c:pt>
                <c:pt idx="3">
                  <c:v>Estonia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Slovakia</c:v>
                </c:pt>
                <c:pt idx="8">
                  <c:v>Sweden</c:v>
                </c:pt>
                <c:pt idx="9">
                  <c:v>Spain</c:v>
                </c:pt>
                <c:pt idx="10">
                  <c:v>Belgium</c:v>
                </c:pt>
                <c:pt idx="11">
                  <c:v>Denmark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France</c:v>
                </c:pt>
                <c:pt idx="19">
                  <c:v>Bulgaria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Finland</c:v>
                </c:pt>
                <c:pt idx="24">
                  <c:v>Netherlands</c:v>
                </c:pt>
                <c:pt idx="25">
                  <c:v>Portugal</c:v>
                </c:pt>
                <c:pt idx="26">
                  <c:v>United Kingdom</c:v>
                </c:pt>
                <c:pt idx="27">
                  <c:v>Croatia</c:v>
                </c:pt>
                <c:pt idx="28">
                  <c:v>Ireland</c:v>
                </c:pt>
                <c:pt idx="29">
                  <c:v>Italy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4'!$D$11:$D$43</c:f>
              <c:numCache>
                <c:formatCode>0.0</c:formatCode>
                <c:ptCount val="33"/>
                <c:pt idx="0">
                  <c:v>19.362237584020896</c:v>
                </c:pt>
                <c:pt idx="2">
                  <c:v>42.174549000487566</c:v>
                </c:pt>
                <c:pt idx="3">
                  <c:v>24.444444444444443</c:v>
                </c:pt>
                <c:pt idx="4">
                  <c:v>23.742643730194658</c:v>
                </c:pt>
                <c:pt idx="5">
                  <c:v>23.305084745762709</c:v>
                </c:pt>
                <c:pt idx="6">
                  <c:v>22.408046313081105</c:v>
                </c:pt>
                <c:pt idx="7">
                  <c:v>22.222222222222221</c:v>
                </c:pt>
                <c:pt idx="8">
                  <c:v>21.683428351803215</c:v>
                </c:pt>
                <c:pt idx="9">
                  <c:v>21.164383561643834</c:v>
                </c:pt>
                <c:pt idx="10">
                  <c:v>18.953577840471915</c:v>
                </c:pt>
                <c:pt idx="11">
                  <c:v>18.343337334933974</c:v>
                </c:pt>
                <c:pt idx="12">
                  <c:v>18.181818181818183</c:v>
                </c:pt>
                <c:pt idx="13">
                  <c:v>18.181818181818183</c:v>
                </c:pt>
                <c:pt idx="14">
                  <c:v>17.588213374609456</c:v>
                </c:pt>
                <c:pt idx="15">
                  <c:v>17.339667458432302</c:v>
                </c:pt>
                <c:pt idx="16">
                  <c:v>17.10914454277286</c:v>
                </c:pt>
                <c:pt idx="17">
                  <c:v>17.004048582995949</c:v>
                </c:pt>
                <c:pt idx="18">
                  <c:v>16.543857163100466</c:v>
                </c:pt>
                <c:pt idx="19">
                  <c:v>16.216216216216218</c:v>
                </c:pt>
                <c:pt idx="20">
                  <c:v>15.918367346938775</c:v>
                </c:pt>
                <c:pt idx="21">
                  <c:v>15.384615384615385</c:v>
                </c:pt>
                <c:pt idx="22">
                  <c:v>14.599824098504838</c:v>
                </c:pt>
                <c:pt idx="23">
                  <c:v>13.063763608087092</c:v>
                </c:pt>
                <c:pt idx="24">
                  <c:v>12.722202858138724</c:v>
                </c:pt>
                <c:pt idx="25">
                  <c:v>11.445783132530121</c:v>
                </c:pt>
                <c:pt idx="26">
                  <c:v>11.336982017200938</c:v>
                </c:pt>
                <c:pt idx="27">
                  <c:v>10.714285714285714</c:v>
                </c:pt>
                <c:pt idx="28">
                  <c:v>9.0214067278287455</c:v>
                </c:pt>
                <c:pt idx="29">
                  <c:v>3.6218391494984683</c:v>
                </c:pt>
                <c:pt idx="31">
                  <c:v>19.377299001576461</c:v>
                </c:pt>
                <c:pt idx="32">
                  <c:v>15.474236954381359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14–17</c:v>
                </c:pt>
              </c:strCache>
            </c:strRef>
          </c:tx>
          <c:spPr>
            <a:solidFill>
              <a:srgbClr val="FCB71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Poland</c:v>
                </c:pt>
                <c:pt idx="3">
                  <c:v>Estonia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Slovakia</c:v>
                </c:pt>
                <c:pt idx="8">
                  <c:v>Sweden</c:v>
                </c:pt>
                <c:pt idx="9">
                  <c:v>Spain</c:v>
                </c:pt>
                <c:pt idx="10">
                  <c:v>Belgium</c:v>
                </c:pt>
                <c:pt idx="11">
                  <c:v>Denmark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France</c:v>
                </c:pt>
                <c:pt idx="19">
                  <c:v>Bulgaria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Finland</c:v>
                </c:pt>
                <c:pt idx="24">
                  <c:v>Netherlands</c:v>
                </c:pt>
                <c:pt idx="25">
                  <c:v>Portugal</c:v>
                </c:pt>
                <c:pt idx="26">
                  <c:v>United Kingdom</c:v>
                </c:pt>
                <c:pt idx="27">
                  <c:v>Croatia</c:v>
                </c:pt>
                <c:pt idx="28">
                  <c:v>Ireland</c:v>
                </c:pt>
                <c:pt idx="29">
                  <c:v>Italy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4'!$E$11:$E$43</c:f>
              <c:numCache>
                <c:formatCode>0.0</c:formatCode>
                <c:ptCount val="33"/>
                <c:pt idx="0">
                  <c:v>9.9164569462584815</c:v>
                </c:pt>
                <c:pt idx="2">
                  <c:v>4.4368600682593859</c:v>
                </c:pt>
                <c:pt idx="3">
                  <c:v>4.4444444444444446</c:v>
                </c:pt>
                <c:pt idx="4">
                  <c:v>7.3607967406066095</c:v>
                </c:pt>
                <c:pt idx="5">
                  <c:v>7.4152542372881349</c:v>
                </c:pt>
                <c:pt idx="6">
                  <c:v>14.613180515759314</c:v>
                </c:pt>
                <c:pt idx="7">
                  <c:v>9.2592592592592595</c:v>
                </c:pt>
                <c:pt idx="8">
                  <c:v>22.599449106399334</c:v>
                </c:pt>
                <c:pt idx="9">
                  <c:v>4.3150684931506849</c:v>
                </c:pt>
                <c:pt idx="10">
                  <c:v>12.080020518081559</c:v>
                </c:pt>
                <c:pt idx="11">
                  <c:v>11.884753901560623</c:v>
                </c:pt>
                <c:pt idx="12">
                  <c:v>7.5757575757575761</c:v>
                </c:pt>
                <c:pt idx="13">
                  <c:v>5.4545454545454541</c:v>
                </c:pt>
                <c:pt idx="14">
                  <c:v>8.389944678533551</c:v>
                </c:pt>
                <c:pt idx="15">
                  <c:v>6.8883610451306403</c:v>
                </c:pt>
                <c:pt idx="16">
                  <c:v>5.0147492625368733</c:v>
                </c:pt>
                <c:pt idx="17">
                  <c:v>3.2388663967611335</c:v>
                </c:pt>
                <c:pt idx="18">
                  <c:v>2.7136176845685136</c:v>
                </c:pt>
                <c:pt idx="19">
                  <c:v>10.934787999008183</c:v>
                </c:pt>
                <c:pt idx="20">
                  <c:v>8.1632653061224492</c:v>
                </c:pt>
                <c:pt idx="21">
                  <c:v>17.307692307692307</c:v>
                </c:pt>
                <c:pt idx="22">
                  <c:v>6.7282321899736157</c:v>
                </c:pt>
                <c:pt idx="23">
                  <c:v>10.544323483670295</c:v>
                </c:pt>
                <c:pt idx="24">
                  <c:v>10.991053793423958</c:v>
                </c:pt>
                <c:pt idx="25">
                  <c:v>5.4216867469879517</c:v>
                </c:pt>
                <c:pt idx="26">
                  <c:v>8.8480583789418823</c:v>
                </c:pt>
                <c:pt idx="27">
                  <c:v>3.5714285714285712</c:v>
                </c:pt>
                <c:pt idx="28">
                  <c:v>2.7522935779816518</c:v>
                </c:pt>
                <c:pt idx="29">
                  <c:v>4.9432398342242774</c:v>
                </c:pt>
                <c:pt idx="31">
                  <c:v>9.9185496584340527</c:v>
                </c:pt>
                <c:pt idx="32">
                  <c:v>18.313094847390875</c:v>
                </c:pt>
              </c:numCache>
            </c:numRef>
          </c:val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18–34</c:v>
                </c:pt>
              </c:strCache>
            </c:strRef>
          </c:tx>
          <c:spPr>
            <a:solidFill>
              <a:srgbClr val="00558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Poland</c:v>
                </c:pt>
                <c:pt idx="3">
                  <c:v>Estonia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Slovakia</c:v>
                </c:pt>
                <c:pt idx="8">
                  <c:v>Sweden</c:v>
                </c:pt>
                <c:pt idx="9">
                  <c:v>Spain</c:v>
                </c:pt>
                <c:pt idx="10">
                  <c:v>Belgium</c:v>
                </c:pt>
                <c:pt idx="11">
                  <c:v>Denmark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France</c:v>
                </c:pt>
                <c:pt idx="19">
                  <c:v>Bulgaria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Finland</c:v>
                </c:pt>
                <c:pt idx="24">
                  <c:v>Netherlands</c:v>
                </c:pt>
                <c:pt idx="25">
                  <c:v>Portugal</c:v>
                </c:pt>
                <c:pt idx="26">
                  <c:v>United Kingdom</c:v>
                </c:pt>
                <c:pt idx="27">
                  <c:v>Croatia</c:v>
                </c:pt>
                <c:pt idx="28">
                  <c:v>Ireland</c:v>
                </c:pt>
                <c:pt idx="29">
                  <c:v>Italy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4'!$F$11:$F$43</c:f>
              <c:numCache>
                <c:formatCode>0.0</c:formatCode>
                <c:ptCount val="33"/>
                <c:pt idx="0">
                  <c:v>53.235003663470422</c:v>
                </c:pt>
                <c:pt idx="2">
                  <c:v>32.862018527547541</c:v>
                </c:pt>
                <c:pt idx="3">
                  <c:v>44.444444444444443</c:v>
                </c:pt>
                <c:pt idx="4">
                  <c:v>50.613399728383882</c:v>
                </c:pt>
                <c:pt idx="5">
                  <c:v>47.245762711864408</c:v>
                </c:pt>
                <c:pt idx="6">
                  <c:v>47.482603356528855</c:v>
                </c:pt>
                <c:pt idx="7">
                  <c:v>37.037037037037038</c:v>
                </c:pt>
                <c:pt idx="8">
                  <c:v>39.331240791749408</c:v>
                </c:pt>
                <c:pt idx="9">
                  <c:v>49.657534246575338</c:v>
                </c:pt>
                <c:pt idx="10">
                  <c:v>50.782251859451144</c:v>
                </c:pt>
                <c:pt idx="11">
                  <c:v>52.172869147659064</c:v>
                </c:pt>
                <c:pt idx="12">
                  <c:v>51.515151515151516</c:v>
                </c:pt>
                <c:pt idx="13">
                  <c:v>45.454545454545453</c:v>
                </c:pt>
                <c:pt idx="14">
                  <c:v>59.277094619772406</c:v>
                </c:pt>
                <c:pt idx="15">
                  <c:v>51.543942992874115</c:v>
                </c:pt>
                <c:pt idx="16">
                  <c:v>56.342182890855455</c:v>
                </c:pt>
                <c:pt idx="17">
                  <c:v>46.558704453441294</c:v>
                </c:pt>
                <c:pt idx="18">
                  <c:v>54.718719002408953</c:v>
                </c:pt>
                <c:pt idx="19">
                  <c:v>61.691048847012155</c:v>
                </c:pt>
                <c:pt idx="20">
                  <c:v>53.877551020408163</c:v>
                </c:pt>
                <c:pt idx="21">
                  <c:v>48.07692307692308</c:v>
                </c:pt>
                <c:pt idx="22">
                  <c:v>57.036059806508355</c:v>
                </c:pt>
                <c:pt idx="23">
                  <c:v>60.342146189735615</c:v>
                </c:pt>
                <c:pt idx="24">
                  <c:v>53.584291855466482</c:v>
                </c:pt>
                <c:pt idx="25">
                  <c:v>56.626506024096393</c:v>
                </c:pt>
                <c:pt idx="26">
                  <c:v>58.691686213187388</c:v>
                </c:pt>
                <c:pt idx="27">
                  <c:v>57.142857142857139</c:v>
                </c:pt>
                <c:pt idx="28">
                  <c:v>68.195718654434245</c:v>
                </c:pt>
                <c:pt idx="29">
                  <c:v>81.476364946843645</c:v>
                </c:pt>
                <c:pt idx="31">
                  <c:v>58.55228586442459</c:v>
                </c:pt>
                <c:pt idx="32">
                  <c:v>51.526091237282579</c:v>
                </c:pt>
              </c:numCache>
            </c:numRef>
          </c:val>
        </c:ser>
        <c:ser>
          <c:idx val="3"/>
          <c:order val="3"/>
          <c:tx>
            <c:strRef>
              <c:f>'Figure 4'!$G$10</c:f>
              <c:strCache>
                <c:ptCount val="1"/>
                <c:pt idx="0">
                  <c:v>35–64</c:v>
                </c:pt>
              </c:strCache>
            </c:strRef>
          </c:tx>
          <c:spPr>
            <a:solidFill>
              <a:srgbClr val="00558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Poland</c:v>
                </c:pt>
                <c:pt idx="3">
                  <c:v>Estonia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Slovakia</c:v>
                </c:pt>
                <c:pt idx="8">
                  <c:v>Sweden</c:v>
                </c:pt>
                <c:pt idx="9">
                  <c:v>Spain</c:v>
                </c:pt>
                <c:pt idx="10">
                  <c:v>Belgium</c:v>
                </c:pt>
                <c:pt idx="11">
                  <c:v>Denmark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France</c:v>
                </c:pt>
                <c:pt idx="19">
                  <c:v>Bulgaria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Finland</c:v>
                </c:pt>
                <c:pt idx="24">
                  <c:v>Netherlands</c:v>
                </c:pt>
                <c:pt idx="25">
                  <c:v>Portugal</c:v>
                </c:pt>
                <c:pt idx="26">
                  <c:v>United Kingdom</c:v>
                </c:pt>
                <c:pt idx="27">
                  <c:v>Croatia</c:v>
                </c:pt>
                <c:pt idx="28">
                  <c:v>Ireland</c:v>
                </c:pt>
                <c:pt idx="29">
                  <c:v>Italy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4'!$G$11:$G$43</c:f>
              <c:numCache>
                <c:formatCode>0.0</c:formatCode>
                <c:ptCount val="33"/>
                <c:pt idx="0">
                  <c:v>16.830859163454491</c:v>
                </c:pt>
                <c:pt idx="2">
                  <c:v>19.648951730862994</c:v>
                </c:pt>
                <c:pt idx="3">
                  <c:v>22.222222222222221</c:v>
                </c:pt>
                <c:pt idx="4">
                  <c:v>17.741059302851969</c:v>
                </c:pt>
                <c:pt idx="5">
                  <c:v>21.610169491525426</c:v>
                </c:pt>
                <c:pt idx="6">
                  <c:v>15.069294193322028</c:v>
                </c:pt>
                <c:pt idx="7">
                  <c:v>27.777777777777779</c:v>
                </c:pt>
                <c:pt idx="8">
                  <c:v>15.492281083851131</c:v>
                </c:pt>
                <c:pt idx="9">
                  <c:v>23.732876712328768</c:v>
                </c:pt>
                <c:pt idx="10">
                  <c:v>17.491664529366506</c:v>
                </c:pt>
                <c:pt idx="11">
                  <c:v>16.950780312124849</c:v>
                </c:pt>
                <c:pt idx="12">
                  <c:v>21.212121212121211</c:v>
                </c:pt>
                <c:pt idx="13">
                  <c:v>29.09090909090909</c:v>
                </c:pt>
                <c:pt idx="14">
                  <c:v>14.512569151833061</c:v>
                </c:pt>
                <c:pt idx="15">
                  <c:v>23.277909738717341</c:v>
                </c:pt>
                <c:pt idx="16">
                  <c:v>20.058997050147493</c:v>
                </c:pt>
                <c:pt idx="17">
                  <c:v>31.578947368421051</c:v>
                </c:pt>
                <c:pt idx="18">
                  <c:v>24.741391526144255</c:v>
                </c:pt>
                <c:pt idx="19">
                  <c:v>10.835606248450286</c:v>
                </c:pt>
                <c:pt idx="20">
                  <c:v>21.224489795918366</c:v>
                </c:pt>
                <c:pt idx="21">
                  <c:v>19.230769230769234</c:v>
                </c:pt>
                <c:pt idx="22">
                  <c:v>20.976253298153033</c:v>
                </c:pt>
                <c:pt idx="23">
                  <c:v>15.287713841368586</c:v>
                </c:pt>
                <c:pt idx="24">
                  <c:v>21.935633786452886</c:v>
                </c:pt>
                <c:pt idx="25">
                  <c:v>25.301204819277107</c:v>
                </c:pt>
                <c:pt idx="26">
                  <c:v>18.087047172270001</c:v>
                </c:pt>
                <c:pt idx="27">
                  <c:v>28.571428571428569</c:v>
                </c:pt>
                <c:pt idx="28">
                  <c:v>19.418960244648318</c:v>
                </c:pt>
                <c:pt idx="29">
                  <c:v>9.8624542014535415</c:v>
                </c:pt>
                <c:pt idx="31">
                  <c:v>11.836573830793483</c:v>
                </c:pt>
                <c:pt idx="32">
                  <c:v>14.358385297013458</c:v>
                </c:pt>
              </c:numCache>
            </c:numRef>
          </c:val>
        </c:ser>
        <c:ser>
          <c:idx val="4"/>
          <c:order val="4"/>
          <c:tx>
            <c:strRef>
              <c:f>'Figure 4'!$H$10</c:f>
              <c:strCache>
                <c:ptCount val="1"/>
                <c:pt idx="0">
                  <c:v>65 and over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Poland</c:v>
                </c:pt>
                <c:pt idx="3">
                  <c:v>Estonia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Slovakia</c:v>
                </c:pt>
                <c:pt idx="8">
                  <c:v>Sweden</c:v>
                </c:pt>
                <c:pt idx="9">
                  <c:v>Spain</c:v>
                </c:pt>
                <c:pt idx="10">
                  <c:v>Belgium</c:v>
                </c:pt>
                <c:pt idx="11">
                  <c:v>Denmark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France</c:v>
                </c:pt>
                <c:pt idx="19">
                  <c:v>Bulgaria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Finland</c:v>
                </c:pt>
                <c:pt idx="24">
                  <c:v>Netherlands</c:v>
                </c:pt>
                <c:pt idx="25">
                  <c:v>Portugal</c:v>
                </c:pt>
                <c:pt idx="26">
                  <c:v>United Kingdom</c:v>
                </c:pt>
                <c:pt idx="27">
                  <c:v>Croatia</c:v>
                </c:pt>
                <c:pt idx="28">
                  <c:v>Ireland</c:v>
                </c:pt>
                <c:pt idx="29">
                  <c:v>Italy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4'!$H$11:$H$43</c:f>
              <c:numCache>
                <c:formatCode>0.0</c:formatCode>
                <c:ptCount val="33"/>
                <c:pt idx="0">
                  <c:v>0.57341276161957255</c:v>
                </c:pt>
                <c:pt idx="2">
                  <c:v>0.87762067284251588</c:v>
                </c:pt>
                <c:pt idx="3">
                  <c:v>4.4444444444444446</c:v>
                </c:pt>
                <c:pt idx="4">
                  <c:v>0.54210049796287918</c:v>
                </c:pt>
                <c:pt idx="5">
                  <c:v>0.21186440677966101</c:v>
                </c:pt>
                <c:pt idx="6">
                  <c:v>0.42687562130869539</c:v>
                </c:pt>
                <c:pt idx="7">
                  <c:v>1.8518518518518516</c:v>
                </c:pt>
                <c:pt idx="8">
                  <c:v>0.89039779642559735</c:v>
                </c:pt>
                <c:pt idx="9">
                  <c:v>1.1643835616438356</c:v>
                </c:pt>
                <c:pt idx="10">
                  <c:v>0.69248525262887917</c:v>
                </c:pt>
                <c:pt idx="11">
                  <c:v>0.62424969987995194</c:v>
                </c:pt>
                <c:pt idx="12">
                  <c:v>1.5151515151515151</c:v>
                </c:pt>
                <c:pt idx="13">
                  <c:v>1.8181818181818181</c:v>
                </c:pt>
                <c:pt idx="14">
                  <c:v>0.23217817525152634</c:v>
                </c:pt>
                <c:pt idx="15">
                  <c:v>0.71258907363420432</c:v>
                </c:pt>
                <c:pt idx="16">
                  <c:v>1.4749262536873156</c:v>
                </c:pt>
                <c:pt idx="17">
                  <c:v>1.6194331983805668</c:v>
                </c:pt>
                <c:pt idx="18">
                  <c:v>1.2682442964432479</c:v>
                </c:pt>
                <c:pt idx="19">
                  <c:v>0.3223406893131664</c:v>
                </c:pt>
                <c:pt idx="20">
                  <c:v>1.2244897959183674</c:v>
                </c:pt>
                <c:pt idx="21">
                  <c:v>0</c:v>
                </c:pt>
                <c:pt idx="22">
                  <c:v>0.70360598065083557</c:v>
                </c:pt>
                <c:pt idx="23">
                  <c:v>0.23328149300155523</c:v>
                </c:pt>
                <c:pt idx="24">
                  <c:v>0.76681770651795045</c:v>
                </c:pt>
                <c:pt idx="25">
                  <c:v>0.60240963855421692</c:v>
                </c:pt>
                <c:pt idx="26">
                  <c:v>0.8730779254626011</c:v>
                </c:pt>
                <c:pt idx="27">
                  <c:v>0</c:v>
                </c:pt>
                <c:pt idx="28">
                  <c:v>0.6116207951070336</c:v>
                </c:pt>
                <c:pt idx="29">
                  <c:v>9.0095501231305192E-2</c:v>
                </c:pt>
                <c:pt idx="31">
                  <c:v>0.31529164477141358</c:v>
                </c:pt>
                <c:pt idx="32">
                  <c:v>0.34460124712832296</c:v>
                </c:pt>
              </c:numCache>
            </c:numRef>
          </c:val>
        </c:ser>
        <c:ser>
          <c:idx val="5"/>
          <c:order val="5"/>
          <c:tx>
            <c:strRef>
              <c:f>'Figure 4'!$I$10</c:f>
              <c:strCache>
                <c:ptCount val="1"/>
                <c:pt idx="0">
                  <c:v>Age unknown</c:v>
                </c:pt>
              </c:strCache>
            </c:strRef>
          </c:tx>
          <c:spPr>
            <a:solidFill>
              <a:schemeClr val="accent5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Poland</c:v>
                </c:pt>
                <c:pt idx="3">
                  <c:v>Estonia</c:v>
                </c:pt>
                <c:pt idx="4">
                  <c:v>Germany</c:v>
                </c:pt>
                <c:pt idx="5">
                  <c:v>Luxembourg</c:v>
                </c:pt>
                <c:pt idx="6">
                  <c:v>Austria</c:v>
                </c:pt>
                <c:pt idx="7">
                  <c:v>Slovakia</c:v>
                </c:pt>
                <c:pt idx="8">
                  <c:v>Sweden</c:v>
                </c:pt>
                <c:pt idx="9">
                  <c:v>Spain</c:v>
                </c:pt>
                <c:pt idx="10">
                  <c:v>Belgium</c:v>
                </c:pt>
                <c:pt idx="11">
                  <c:v>Denmark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France</c:v>
                </c:pt>
                <c:pt idx="19">
                  <c:v>Bulgaria</c:v>
                </c:pt>
                <c:pt idx="20">
                  <c:v>Romania</c:v>
                </c:pt>
                <c:pt idx="21">
                  <c:v>Slovenia</c:v>
                </c:pt>
                <c:pt idx="22">
                  <c:v>Greece</c:v>
                </c:pt>
                <c:pt idx="23">
                  <c:v>Finland</c:v>
                </c:pt>
                <c:pt idx="24">
                  <c:v>Netherlands</c:v>
                </c:pt>
                <c:pt idx="25">
                  <c:v>Portugal</c:v>
                </c:pt>
                <c:pt idx="26">
                  <c:v>United Kingdom</c:v>
                </c:pt>
                <c:pt idx="27">
                  <c:v>Croatia</c:v>
                </c:pt>
                <c:pt idx="28">
                  <c:v>Ireland</c:v>
                </c:pt>
                <c:pt idx="29">
                  <c:v>Italy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4'!$I$11:$I$43</c:f>
              <c:numCache>
                <c:formatCode>0.0</c:formatCode>
                <c:ptCount val="33"/>
                <c:pt idx="0">
                  <c:v>8.2029881176133287E-2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3.2028697713150987E-3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0.23752969121140144</c:v>
                </c:pt>
                <c:pt idx="16">
                  <c:v>0</c:v>
                </c:pt>
                <c:pt idx="17">
                  <c:v>0</c:v>
                </c:pt>
                <c:pt idx="18">
                  <c:v>2.1255491001842142E-2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0.54432348367029548</c:v>
                </c:pt>
                <c:pt idx="24">
                  <c:v>1.1618450098756826E-2</c:v>
                </c:pt>
                <c:pt idx="25">
                  <c:v>0</c:v>
                </c:pt>
                <c:pt idx="26">
                  <c:v>2.1501172791243159</c:v>
                </c:pt>
                <c:pt idx="27">
                  <c:v>0</c:v>
                </c:pt>
                <c:pt idx="28">
                  <c:v>0</c:v>
                </c:pt>
                <c:pt idx="29">
                  <c:v>6.0063667487536788E-3</c:v>
                </c:pt>
                <c:pt idx="31">
                  <c:v>1.3137151865475564E-2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381184"/>
        <c:axId val="244382720"/>
      </c:barChart>
      <c:catAx>
        <c:axId val="24438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4382720"/>
        <c:crosses val="autoZero"/>
        <c:auto val="1"/>
        <c:lblAlgn val="ctr"/>
        <c:lblOffset val="100"/>
        <c:noMultiLvlLbl val="0"/>
      </c:catAx>
      <c:valAx>
        <c:axId val="2443827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3811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3885123359580053"/>
          <c:y val="0.82028487654320992"/>
          <c:w val="0.10078047244094489"/>
          <c:h val="0.1783487654320987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41791044776122E-2"/>
          <c:y val="6.1033143674551031E-2"/>
          <c:w val="0.94589552238805974"/>
          <c:h val="0.691289814814814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Accompanied</c:v>
                </c:pt>
              </c:strCache>
            </c:strRef>
          </c:tx>
          <c:spPr>
            <a:solidFill>
              <a:srgbClr val="FCB71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5'!$C$11:$C$45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Poland</c:v>
                </c:pt>
                <c:pt idx="6">
                  <c:v>Slovakia</c:v>
                </c:pt>
                <c:pt idx="7">
                  <c:v>Czech Republic</c:v>
                </c:pt>
                <c:pt idx="8">
                  <c:v>Lithuania</c:v>
                </c:pt>
                <c:pt idx="9">
                  <c:v>Malta</c:v>
                </c:pt>
                <c:pt idx="10">
                  <c:v>Ireland</c:v>
                </c:pt>
                <c:pt idx="11">
                  <c:v>Germany</c:v>
                </c:pt>
                <c:pt idx="12">
                  <c:v>Latvia</c:v>
                </c:pt>
                <c:pt idx="13">
                  <c:v>Luxembourg</c:v>
                </c:pt>
                <c:pt idx="14">
                  <c:v>Greece</c:v>
                </c:pt>
                <c:pt idx="15">
                  <c:v>Romania</c:v>
                </c:pt>
                <c:pt idx="16">
                  <c:v>Hungary</c:v>
                </c:pt>
                <c:pt idx="17">
                  <c:v>Cyprus</c:v>
                </c:pt>
                <c:pt idx="18">
                  <c:v>Belgium</c:v>
                </c:pt>
                <c:pt idx="19">
                  <c:v>Croatia</c:v>
                </c:pt>
                <c:pt idx="20">
                  <c:v>Austria</c:v>
                </c:pt>
                <c:pt idx="21">
                  <c:v>Bulgaria</c:v>
                </c:pt>
                <c:pt idx="22">
                  <c:v>Finland</c:v>
                </c:pt>
                <c:pt idx="23">
                  <c:v>Denmark</c:v>
                </c:pt>
                <c:pt idx="24">
                  <c:v>Netherlands</c:v>
                </c:pt>
                <c:pt idx="25">
                  <c:v>United Kingdom</c:v>
                </c:pt>
                <c:pt idx="26">
                  <c:v>Slovenia</c:v>
                </c:pt>
                <c:pt idx="27">
                  <c:v>Sweden</c:v>
                </c:pt>
                <c:pt idx="28">
                  <c:v>Portugal</c:v>
                </c:pt>
                <c:pt idx="29">
                  <c:v>Italy</c:v>
                </c:pt>
                <c:pt idx="31">
                  <c:v>Iceland</c:v>
                </c:pt>
                <c:pt idx="32">
                  <c:v>Liechtenstein</c:v>
                </c:pt>
                <c:pt idx="33">
                  <c:v>Switzerland</c:v>
                </c:pt>
                <c:pt idx="34">
                  <c:v>Norway</c:v>
                </c:pt>
              </c:strCache>
            </c:strRef>
          </c:cat>
          <c:val>
            <c:numRef>
              <c:f>'Figure 5'!$D$11:$D$45</c:f>
              <c:numCache>
                <c:formatCode>0.0</c:formatCode>
                <c:ptCount val="35"/>
                <c:pt idx="0">
                  <c:v>76.905050189430924</c:v>
                </c:pt>
                <c:pt idx="2">
                  <c:v>100</c:v>
                </c:pt>
                <c:pt idx="3">
                  <c:v>98.252688172043008</c:v>
                </c:pt>
                <c:pt idx="4">
                  <c:v>97.647923557515625</c:v>
                </c:pt>
                <c:pt idx="5">
                  <c:v>97.307001795332141</c:v>
                </c:pt>
                <c:pt idx="6">
                  <c:v>95.238095238095241</c:v>
                </c:pt>
                <c:pt idx="7">
                  <c:v>94.444444444444443</c:v>
                </c:pt>
                <c:pt idx="8">
                  <c:v>92.857142857142861</c:v>
                </c:pt>
                <c:pt idx="9">
                  <c:v>91.139240506329116</c:v>
                </c:pt>
                <c:pt idx="10">
                  <c:v>90.909090909090907</c:v>
                </c:pt>
                <c:pt idx="11">
                  <c:v>90.254437470473107</c:v>
                </c:pt>
                <c:pt idx="12">
                  <c:v>88.235294117647058</c:v>
                </c:pt>
                <c:pt idx="13">
                  <c:v>86.538461538461533</c:v>
                </c:pt>
                <c:pt idx="14">
                  <c:v>83.2</c:v>
                </c:pt>
                <c:pt idx="15">
                  <c:v>81.355932203389827</c:v>
                </c:pt>
                <c:pt idx="16">
                  <c:v>80.814903584268436</c:v>
                </c:pt>
                <c:pt idx="17">
                  <c:v>80.373831775700936</c:v>
                </c:pt>
                <c:pt idx="18">
                  <c:v>77.256052824651505</c:v>
                </c:pt>
                <c:pt idx="19">
                  <c:v>75</c:v>
                </c:pt>
                <c:pt idx="20">
                  <c:v>74.325162891715792</c:v>
                </c:pt>
                <c:pt idx="21">
                  <c:v>66.87956204379563</c:v>
                </c:pt>
                <c:pt idx="22">
                  <c:v>66.754098360655746</c:v>
                </c:pt>
                <c:pt idx="23">
                  <c:v>66.37658227848101</c:v>
                </c:pt>
                <c:pt idx="24">
                  <c:v>64.083175803402639</c:v>
                </c:pt>
                <c:pt idx="25">
                  <c:v>61.480075901328277</c:v>
                </c:pt>
                <c:pt idx="26">
                  <c:v>52.941176470588239</c:v>
                </c:pt>
                <c:pt idx="27">
                  <c:v>49.918306457341764</c:v>
                </c:pt>
                <c:pt idx="28">
                  <c:v>48.275862068965516</c:v>
                </c:pt>
                <c:pt idx="29">
                  <c:v>43.393602225312932</c:v>
                </c:pt>
                <c:pt idx="31">
                  <c:v>93.75</c:v>
                </c:pt>
                <c:pt idx="32">
                  <c:v>87.5</c:v>
                </c:pt>
                <c:pt idx="33">
                  <c:v>76.455142231947491</c:v>
                </c:pt>
                <c:pt idx="34">
                  <c:v>51.301832208293149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Unaccompanied</c:v>
                </c:pt>
              </c:strCache>
            </c:strRef>
          </c:tx>
          <c:spPr>
            <a:solidFill>
              <a:srgbClr val="00558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5'!$C$11:$C$45</c:f>
              <c:strCache>
                <c:ptCount val="35"/>
                <c:pt idx="0">
                  <c:v>EU-28</c:v>
                </c:pt>
                <c:pt idx="2">
                  <c:v>Estonia</c:v>
                </c:pt>
                <c:pt idx="3">
                  <c:v>Spain</c:v>
                </c:pt>
                <c:pt idx="4">
                  <c:v>France</c:v>
                </c:pt>
                <c:pt idx="5">
                  <c:v>Poland</c:v>
                </c:pt>
                <c:pt idx="6">
                  <c:v>Slovakia</c:v>
                </c:pt>
                <c:pt idx="7">
                  <c:v>Czech Republic</c:v>
                </c:pt>
                <c:pt idx="8">
                  <c:v>Lithuania</c:v>
                </c:pt>
                <c:pt idx="9">
                  <c:v>Malta</c:v>
                </c:pt>
                <c:pt idx="10">
                  <c:v>Ireland</c:v>
                </c:pt>
                <c:pt idx="11">
                  <c:v>Germany</c:v>
                </c:pt>
                <c:pt idx="12">
                  <c:v>Latvia</c:v>
                </c:pt>
                <c:pt idx="13">
                  <c:v>Luxembourg</c:v>
                </c:pt>
                <c:pt idx="14">
                  <c:v>Greece</c:v>
                </c:pt>
                <c:pt idx="15">
                  <c:v>Romania</c:v>
                </c:pt>
                <c:pt idx="16">
                  <c:v>Hungary</c:v>
                </c:pt>
                <c:pt idx="17">
                  <c:v>Cyprus</c:v>
                </c:pt>
                <c:pt idx="18">
                  <c:v>Belgium</c:v>
                </c:pt>
                <c:pt idx="19">
                  <c:v>Croatia</c:v>
                </c:pt>
                <c:pt idx="20">
                  <c:v>Austria</c:v>
                </c:pt>
                <c:pt idx="21">
                  <c:v>Bulgaria</c:v>
                </c:pt>
                <c:pt idx="22">
                  <c:v>Finland</c:v>
                </c:pt>
                <c:pt idx="23">
                  <c:v>Denmark</c:v>
                </c:pt>
                <c:pt idx="24">
                  <c:v>Netherlands</c:v>
                </c:pt>
                <c:pt idx="25">
                  <c:v>United Kingdom</c:v>
                </c:pt>
                <c:pt idx="26">
                  <c:v>Slovenia</c:v>
                </c:pt>
                <c:pt idx="27">
                  <c:v>Sweden</c:v>
                </c:pt>
                <c:pt idx="28">
                  <c:v>Portugal</c:v>
                </c:pt>
                <c:pt idx="29">
                  <c:v>Italy</c:v>
                </c:pt>
                <c:pt idx="31">
                  <c:v>Iceland</c:v>
                </c:pt>
                <c:pt idx="32">
                  <c:v>Liechtenstein</c:v>
                </c:pt>
                <c:pt idx="33">
                  <c:v>Switzerland</c:v>
                </c:pt>
                <c:pt idx="34">
                  <c:v>Norway</c:v>
                </c:pt>
              </c:strCache>
            </c:strRef>
          </c:cat>
          <c:val>
            <c:numRef>
              <c:f>'Figure 5'!$E$11:$E$45</c:f>
              <c:numCache>
                <c:formatCode>0.0</c:formatCode>
                <c:ptCount val="35"/>
                <c:pt idx="0">
                  <c:v>23.094949810569073</c:v>
                </c:pt>
                <c:pt idx="2">
                  <c:v>0</c:v>
                </c:pt>
                <c:pt idx="3">
                  <c:v>1.747311827956989</c:v>
                </c:pt>
                <c:pt idx="4">
                  <c:v>2.352076442484381</c:v>
                </c:pt>
                <c:pt idx="5">
                  <c:v>2.6929982046678633</c:v>
                </c:pt>
                <c:pt idx="6">
                  <c:v>4.7619047619047619</c:v>
                </c:pt>
                <c:pt idx="7">
                  <c:v>5.5555555555555554</c:v>
                </c:pt>
                <c:pt idx="8">
                  <c:v>7.1428571428571423</c:v>
                </c:pt>
                <c:pt idx="9">
                  <c:v>8.8607594936708853</c:v>
                </c:pt>
                <c:pt idx="10">
                  <c:v>9.0909090909090917</c:v>
                </c:pt>
                <c:pt idx="11">
                  <c:v>9.7455625295268948</c:v>
                </c:pt>
                <c:pt idx="12">
                  <c:v>11.76470588235294</c:v>
                </c:pt>
                <c:pt idx="13">
                  <c:v>13.461538461538462</c:v>
                </c:pt>
                <c:pt idx="14">
                  <c:v>16.8</c:v>
                </c:pt>
                <c:pt idx="15">
                  <c:v>18.64406779661017</c:v>
                </c:pt>
                <c:pt idx="16">
                  <c:v>19.185096415731561</c:v>
                </c:pt>
                <c:pt idx="17">
                  <c:v>19.626168224299064</c:v>
                </c:pt>
                <c:pt idx="18">
                  <c:v>22.743947175348499</c:v>
                </c:pt>
                <c:pt idx="19">
                  <c:v>25</c:v>
                </c:pt>
                <c:pt idx="20">
                  <c:v>25.674837108284208</c:v>
                </c:pt>
                <c:pt idx="21">
                  <c:v>33.120437956204377</c:v>
                </c:pt>
                <c:pt idx="22">
                  <c:v>33.245901639344261</c:v>
                </c:pt>
                <c:pt idx="23">
                  <c:v>33.62341772151899</c:v>
                </c:pt>
                <c:pt idx="24">
                  <c:v>35.916824196597354</c:v>
                </c:pt>
                <c:pt idx="25">
                  <c:v>38.519924098671723</c:v>
                </c:pt>
                <c:pt idx="26">
                  <c:v>47.058823529411761</c:v>
                </c:pt>
                <c:pt idx="27">
                  <c:v>50.081693542658236</c:v>
                </c:pt>
                <c:pt idx="28">
                  <c:v>51.724137931034484</c:v>
                </c:pt>
                <c:pt idx="29">
                  <c:v>56.606397774687068</c:v>
                </c:pt>
                <c:pt idx="31">
                  <c:v>6.25</c:v>
                </c:pt>
                <c:pt idx="32">
                  <c:v>12.5</c:v>
                </c:pt>
                <c:pt idx="33">
                  <c:v>23.544857768052516</c:v>
                </c:pt>
                <c:pt idx="34">
                  <c:v>48.698167791706851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593024"/>
        <c:axId val="244594560"/>
      </c:barChart>
      <c:catAx>
        <c:axId val="24459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4594560"/>
        <c:crosses val="autoZero"/>
        <c:auto val="1"/>
        <c:lblAlgn val="ctr"/>
        <c:lblOffset val="100"/>
        <c:noMultiLvlLbl val="0"/>
      </c:catAx>
      <c:valAx>
        <c:axId val="24459456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59302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5520871391076118"/>
          <c:y val="0.92572253086419753"/>
          <c:w val="0.13744052493438319"/>
          <c:h val="7.2515432098765431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6083989501312"/>
          <c:y val="9.2521685232452466E-2"/>
          <c:w val="0.8216291863517059"/>
          <c:h val="0.8826333585210515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'Figure 6'!$C$11:$C$17</c:f>
              <c:strCache>
                <c:ptCount val="7"/>
                <c:pt idx="0">
                  <c:v>Total</c:v>
                </c:pt>
                <c:pt idx="2">
                  <c:v>0–13</c:v>
                </c:pt>
                <c:pt idx="3">
                  <c:v>14–17</c:v>
                </c:pt>
                <c:pt idx="4">
                  <c:v>18–34</c:v>
                </c:pt>
                <c:pt idx="5">
                  <c:v>35–64</c:v>
                </c:pt>
                <c:pt idx="6">
                  <c:v>65 and over</c:v>
                </c:pt>
              </c:strCache>
            </c:strRef>
          </c:cat>
          <c:val>
            <c:numRef>
              <c:f>'Figure 6'!$D$11:$D$17</c:f>
              <c:numCache>
                <c:formatCode>0</c:formatCode>
                <c:ptCount val="7"/>
                <c:pt idx="0">
                  <c:v>72.516007772928546</c:v>
                </c:pt>
                <c:pt idx="2">
                  <c:v>54.915268180322471</c:v>
                </c:pt>
                <c:pt idx="3">
                  <c:v>82.383648556398825</c:v>
                </c:pt>
                <c:pt idx="4">
                  <c:v>78.921817964215194</c:v>
                </c:pt>
                <c:pt idx="5">
                  <c:v>67.542054084746965</c:v>
                </c:pt>
                <c:pt idx="6">
                  <c:v>46.944444444444443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36672"/>
        <c:axId val="244675328"/>
      </c:barChart>
      <c:catAx>
        <c:axId val="244636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6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675328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63667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08451443569559E-2"/>
          <c:y val="3.7514660493827158E-2"/>
          <c:w val="0.94589552238805974"/>
          <c:h val="0.71461253421016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7'!$F$10</c:f>
              <c:strCache>
                <c:ptCount val="1"/>
                <c:pt idx="0">
                  <c:v>First instance decisions</c:v>
                </c:pt>
              </c:strCache>
            </c:strRef>
          </c:tx>
          <c:invertIfNegative val="0"/>
          <c:cat>
            <c:strRef>
              <c:f>'Figure 7'!$C$11:$C$43</c:f>
              <c:strCache>
                <c:ptCount val="33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Sweden</c:v>
                </c:pt>
                <c:pt idx="4">
                  <c:v>United Kingdom</c:v>
                </c:pt>
                <c:pt idx="5">
                  <c:v>Belgium</c:v>
                </c:pt>
                <c:pt idx="6">
                  <c:v>Austria</c:v>
                </c:pt>
                <c:pt idx="7">
                  <c:v>Netherlands</c:v>
                </c:pt>
                <c:pt idx="8">
                  <c:v>Greece</c:v>
                </c:pt>
                <c:pt idx="9">
                  <c:v>Denmark</c:v>
                </c:pt>
                <c:pt idx="10">
                  <c:v>Bulgaria</c:v>
                </c:pt>
                <c:pt idx="11">
                  <c:v>Poland</c:v>
                </c:pt>
                <c:pt idx="12">
                  <c:v>Hungary</c:v>
                </c:pt>
                <c:pt idx="13">
                  <c:v>Spain</c:v>
                </c:pt>
                <c:pt idx="14">
                  <c:v>Finland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Ireland</c:v>
                </c:pt>
                <c:pt idx="19">
                  <c:v>Romania</c:v>
                </c:pt>
                <c:pt idx="20">
                  <c:v>Luxembourg</c:v>
                </c:pt>
                <c:pt idx="21">
                  <c:v>Portugal</c:v>
                </c:pt>
                <c:pt idx="22">
                  <c:v>Croatia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  <c:pt idx="27">
                  <c:v>Slovakia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</c:v>
                </c:pt>
                <c:pt idx="32">
                  <c:v>Liechtenstein</c:v>
                </c:pt>
              </c:strCache>
            </c:strRef>
          </c:cat>
          <c:val>
            <c:numRef>
              <c:f>'Figure 7'!$F$11:$F$43</c:f>
              <c:numCache>
                <c:formatCode>0.0</c:formatCode>
                <c:ptCount val="33"/>
                <c:pt idx="0">
                  <c:v>149.28</c:v>
                </c:pt>
                <c:pt idx="1">
                  <c:v>77.91</c:v>
                </c:pt>
                <c:pt idx="2">
                  <c:v>71.344999999999999</c:v>
                </c:pt>
                <c:pt idx="3">
                  <c:v>44.59</c:v>
                </c:pt>
                <c:pt idx="4">
                  <c:v>38.08</c:v>
                </c:pt>
                <c:pt idx="5">
                  <c:v>19.420000000000002</c:v>
                </c:pt>
                <c:pt idx="6">
                  <c:v>21.094999999999999</c:v>
                </c:pt>
                <c:pt idx="7">
                  <c:v>20.465</c:v>
                </c:pt>
                <c:pt idx="8">
                  <c:v>9.64</c:v>
                </c:pt>
                <c:pt idx="9">
                  <c:v>12.225</c:v>
                </c:pt>
                <c:pt idx="10">
                  <c:v>6.1749999999999998</c:v>
                </c:pt>
                <c:pt idx="11">
                  <c:v>3.51</c:v>
                </c:pt>
                <c:pt idx="12">
                  <c:v>3.42</c:v>
                </c:pt>
                <c:pt idx="13">
                  <c:v>3.24</c:v>
                </c:pt>
                <c:pt idx="14">
                  <c:v>2.96</c:v>
                </c:pt>
                <c:pt idx="15">
                  <c:v>2.0649999999999999</c:v>
                </c:pt>
                <c:pt idx="16">
                  <c:v>1.49</c:v>
                </c:pt>
                <c:pt idx="17">
                  <c:v>1.335</c:v>
                </c:pt>
                <c:pt idx="18">
                  <c:v>1.1499999999999999</c:v>
                </c:pt>
                <c:pt idx="19">
                  <c:v>1.32</c:v>
                </c:pt>
                <c:pt idx="20">
                  <c:v>0.77500000000000002</c:v>
                </c:pt>
                <c:pt idx="21">
                  <c:v>0.35</c:v>
                </c:pt>
                <c:pt idx="22">
                  <c:v>0.185</c:v>
                </c:pt>
                <c:pt idx="23">
                  <c:v>0.17</c:v>
                </c:pt>
                <c:pt idx="24">
                  <c:v>0.18</c:v>
                </c:pt>
                <c:pt idx="25">
                  <c:v>0.18</c:v>
                </c:pt>
                <c:pt idx="26">
                  <c:v>0.13</c:v>
                </c:pt>
                <c:pt idx="27">
                  <c:v>0.115</c:v>
                </c:pt>
                <c:pt idx="29">
                  <c:v>21.84</c:v>
                </c:pt>
                <c:pt idx="30">
                  <c:v>9.4749999999999996</c:v>
                </c:pt>
                <c:pt idx="31">
                  <c:v>0.23</c:v>
                </c:pt>
                <c:pt idx="32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'Figure 7'!$G$10</c:f>
              <c:strCache>
                <c:ptCount val="1"/>
                <c:pt idx="0">
                  <c:v>Final decisions</c:v>
                </c:pt>
              </c:strCache>
            </c:strRef>
          </c:tx>
          <c:invertIfNegative val="0"/>
          <c:cat>
            <c:strRef>
              <c:f>'Figure 7'!$C$11:$C$43</c:f>
              <c:strCache>
                <c:ptCount val="33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Sweden</c:v>
                </c:pt>
                <c:pt idx="4">
                  <c:v>United Kingdom</c:v>
                </c:pt>
                <c:pt idx="5">
                  <c:v>Belgium</c:v>
                </c:pt>
                <c:pt idx="6">
                  <c:v>Austria</c:v>
                </c:pt>
                <c:pt idx="7">
                  <c:v>Netherlands</c:v>
                </c:pt>
                <c:pt idx="8">
                  <c:v>Greece</c:v>
                </c:pt>
                <c:pt idx="9">
                  <c:v>Denmark</c:v>
                </c:pt>
                <c:pt idx="10">
                  <c:v>Bulgaria</c:v>
                </c:pt>
                <c:pt idx="11">
                  <c:v>Poland</c:v>
                </c:pt>
                <c:pt idx="12">
                  <c:v>Hungary</c:v>
                </c:pt>
                <c:pt idx="13">
                  <c:v>Spain</c:v>
                </c:pt>
                <c:pt idx="14">
                  <c:v>Finland</c:v>
                </c:pt>
                <c:pt idx="15">
                  <c:v>Cyprus</c:v>
                </c:pt>
                <c:pt idx="16">
                  <c:v>Malta</c:v>
                </c:pt>
                <c:pt idx="17">
                  <c:v>Czech Republic</c:v>
                </c:pt>
                <c:pt idx="18">
                  <c:v>Ireland</c:v>
                </c:pt>
                <c:pt idx="19">
                  <c:v>Romania</c:v>
                </c:pt>
                <c:pt idx="20">
                  <c:v>Luxembourg</c:v>
                </c:pt>
                <c:pt idx="21">
                  <c:v>Portugal</c:v>
                </c:pt>
                <c:pt idx="22">
                  <c:v>Croatia</c:v>
                </c:pt>
                <c:pt idx="23">
                  <c:v>Latvia</c:v>
                </c:pt>
                <c:pt idx="24">
                  <c:v>Estonia</c:v>
                </c:pt>
                <c:pt idx="25">
                  <c:v>Lithuania</c:v>
                </c:pt>
                <c:pt idx="26">
                  <c:v>Slovenia</c:v>
                </c:pt>
                <c:pt idx="27">
                  <c:v>Slovakia</c:v>
                </c:pt>
                <c:pt idx="29">
                  <c:v>Switzerland</c:v>
                </c:pt>
                <c:pt idx="30">
                  <c:v>Norway</c:v>
                </c:pt>
                <c:pt idx="31">
                  <c:v>Iceland</c:v>
                </c:pt>
                <c:pt idx="32">
                  <c:v>Liechtenstein</c:v>
                </c:pt>
              </c:strCache>
            </c:strRef>
          </c:cat>
          <c:val>
            <c:numRef>
              <c:f>'Figure 7'!$G$11:$G$43</c:f>
              <c:numCache>
                <c:formatCode>0.0</c:formatCode>
                <c:ptCount val="33"/>
                <c:pt idx="0">
                  <c:v>93.84</c:v>
                </c:pt>
                <c:pt idx="1">
                  <c:v>34.58</c:v>
                </c:pt>
                <c:pt idx="2">
                  <c:v>0.02</c:v>
                </c:pt>
                <c:pt idx="3">
                  <c:v>12.765000000000001</c:v>
                </c:pt>
                <c:pt idx="4">
                  <c:v>12.75</c:v>
                </c:pt>
                <c:pt idx="5">
                  <c:v>7.6849999999999996</c:v>
                </c:pt>
                <c:pt idx="6">
                  <c:v>5.0949999999999998</c:v>
                </c:pt>
                <c:pt idx="7">
                  <c:v>1.085</c:v>
                </c:pt>
                <c:pt idx="8">
                  <c:v>7.6550000000000002</c:v>
                </c:pt>
                <c:pt idx="9">
                  <c:v>1.335</c:v>
                </c:pt>
                <c:pt idx="10">
                  <c:v>6.22</c:v>
                </c:pt>
                <c:pt idx="11">
                  <c:v>1.875</c:v>
                </c:pt>
                <c:pt idx="12">
                  <c:v>0.48</c:v>
                </c:pt>
                <c:pt idx="13">
                  <c:v>0.57999999999999996</c:v>
                </c:pt>
                <c:pt idx="14">
                  <c:v>0.17</c:v>
                </c:pt>
                <c:pt idx="15">
                  <c:v>0.33</c:v>
                </c:pt>
                <c:pt idx="16">
                  <c:v>0.37</c:v>
                </c:pt>
                <c:pt idx="17">
                  <c:v>0.39500000000000002</c:v>
                </c:pt>
                <c:pt idx="18">
                  <c:v>0.53</c:v>
                </c:pt>
                <c:pt idx="19">
                  <c:v>0.11</c:v>
                </c:pt>
                <c:pt idx="20">
                  <c:v>0.47</c:v>
                </c:pt>
                <c:pt idx="21">
                  <c:v>8.5000000000000006E-2</c:v>
                </c:pt>
                <c:pt idx="22">
                  <c:v>8.5000000000000006E-2</c:v>
                </c:pt>
                <c:pt idx="23">
                  <c:v>7.0000000000000007E-2</c:v>
                </c:pt>
                <c:pt idx="24">
                  <c:v>0.01</c:v>
                </c:pt>
                <c:pt idx="25">
                  <c:v>0.01</c:v>
                </c:pt>
                <c:pt idx="26">
                  <c:v>3.5000000000000003E-2</c:v>
                </c:pt>
                <c:pt idx="27">
                  <c:v>2.5000000000000001E-2</c:v>
                </c:pt>
                <c:pt idx="29">
                  <c:v>2.04</c:v>
                </c:pt>
                <c:pt idx="30">
                  <c:v>4.83</c:v>
                </c:pt>
                <c:pt idx="31">
                  <c:v>9.5000000000000001E-2</c:v>
                </c:pt>
                <c:pt idx="3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709248"/>
        <c:axId val="244710784"/>
      </c:barChart>
      <c:catAx>
        <c:axId val="2447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471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710784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470924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3981406718132125"/>
          <c:y val="0.91408234066431704"/>
          <c:w val="0.20106227903392407"/>
          <c:h val="7.3915060347713085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41791044776122E-2"/>
          <c:y val="2.3795524691358025E-2"/>
          <c:w val="0.94589552238805974"/>
          <c:h val="0.656012037037037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Refugee status</c:v>
                </c:pt>
              </c:strCache>
            </c:strRef>
          </c:tx>
          <c:spPr>
            <a:solidFill>
              <a:srgbClr val="FCB71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8'!$C$11:$C$45</c:f>
              <c:strCache>
                <c:ptCount val="35"/>
                <c:pt idx="0">
                  <c:v>EU-28</c:v>
                </c:pt>
                <c:pt idx="2">
                  <c:v>Bulgaria</c:v>
                </c:pt>
                <c:pt idx="3">
                  <c:v>Malta</c:v>
                </c:pt>
                <c:pt idx="4">
                  <c:v>Denmark</c:v>
                </c:pt>
                <c:pt idx="5">
                  <c:v>Netherlands</c:v>
                </c:pt>
                <c:pt idx="6">
                  <c:v>Cyprus</c:v>
                </c:pt>
                <c:pt idx="7">
                  <c:v>Sweden</c:v>
                </c:pt>
                <c:pt idx="8">
                  <c:v>Austria</c:v>
                </c:pt>
                <c:pt idx="9">
                  <c:v>Slovakia</c:v>
                </c:pt>
                <c:pt idx="10">
                  <c:v>Finland</c:v>
                </c:pt>
                <c:pt idx="11">
                  <c:v>Germany</c:v>
                </c:pt>
                <c:pt idx="12">
                  <c:v>Belgium</c:v>
                </c:pt>
                <c:pt idx="13">
                  <c:v>Portugal</c:v>
                </c:pt>
                <c:pt idx="14">
                  <c:v>Lithuania</c:v>
                </c:pt>
                <c:pt idx="15">
                  <c:v>Estonia</c:v>
                </c:pt>
                <c:pt idx="16">
                  <c:v>Ireland</c:v>
                </c:pt>
                <c:pt idx="17">
                  <c:v>Greece</c:v>
                </c:pt>
                <c:pt idx="18">
                  <c:v>Italy</c:v>
                </c:pt>
                <c:pt idx="19">
                  <c:v>United Kingdom</c:v>
                </c:pt>
                <c:pt idx="20">
                  <c:v>Romania</c:v>
                </c:pt>
                <c:pt idx="21">
                  <c:v>Czech Republic</c:v>
                </c:pt>
                <c:pt idx="22">
                  <c:v>Slovenia</c:v>
                </c:pt>
                <c:pt idx="23">
                  <c:v>Spain</c:v>
                </c:pt>
                <c:pt idx="24">
                  <c:v>France</c:v>
                </c:pt>
                <c:pt idx="25">
                  <c:v>Luxembourg</c:v>
                </c:pt>
                <c:pt idx="26">
                  <c:v>Croatia</c:v>
                </c:pt>
                <c:pt idx="27">
                  <c:v>Poland</c:v>
                </c:pt>
                <c:pt idx="28">
                  <c:v>Hungary</c:v>
                </c:pt>
                <c:pt idx="29">
                  <c:v>Latvia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'Figure 8'!$D$11:$D$45</c:f>
              <c:numCache>
                <c:formatCode>0.0</c:formatCode>
                <c:ptCount val="35"/>
                <c:pt idx="0">
                  <c:v>38.698947276091644</c:v>
                </c:pt>
                <c:pt idx="2">
                  <c:v>76.226720647773277</c:v>
                </c:pt>
                <c:pt idx="3">
                  <c:v>17.639168343393695</c:v>
                </c:pt>
                <c:pt idx="4">
                  <c:v>62.221858638743456</c:v>
                </c:pt>
                <c:pt idx="5">
                  <c:v>32.541776605101141</c:v>
                </c:pt>
                <c:pt idx="6">
                  <c:v>9.4961240310077528</c:v>
                </c:pt>
                <c:pt idx="7">
                  <c:v>28.572069344457152</c:v>
                </c:pt>
                <c:pt idx="8">
                  <c:v>59.667251267952793</c:v>
                </c:pt>
                <c:pt idx="9">
                  <c:v>3.0769230769230771</c:v>
                </c:pt>
                <c:pt idx="10">
                  <c:v>35.801217038539548</c:v>
                </c:pt>
                <c:pt idx="11">
                  <c:v>55.011994448054814</c:v>
                </c:pt>
                <c:pt idx="12">
                  <c:v>45.45080067967664</c:v>
                </c:pt>
                <c:pt idx="13">
                  <c:v>8.8948787061994601</c:v>
                </c:pt>
                <c:pt idx="14">
                  <c:v>9.3922651933701662</c:v>
                </c:pt>
                <c:pt idx="15">
                  <c:v>11.731843575418994</c:v>
                </c:pt>
                <c:pt idx="16">
                  <c:v>13.205907906168548</c:v>
                </c:pt>
                <c:pt idx="17">
                  <c:v>38.010786143953531</c:v>
                </c:pt>
                <c:pt idx="18">
                  <c:v>5.0081296254765642</c:v>
                </c:pt>
                <c:pt idx="19">
                  <c:v>31.882878151260503</c:v>
                </c:pt>
                <c:pt idx="20">
                  <c:v>18.257575757575758</c:v>
                </c:pt>
                <c:pt idx="21">
                  <c:v>4.0510127531882967</c:v>
                </c:pt>
                <c:pt idx="22">
                  <c:v>25.757575757575758</c:v>
                </c:pt>
                <c:pt idx="23">
                  <c:v>6.7263190373341564</c:v>
                </c:pt>
                <c:pt idx="24">
                  <c:v>21.547386795358868</c:v>
                </c:pt>
                <c:pt idx="25">
                  <c:v>21.935483870967744</c:v>
                </c:pt>
                <c:pt idx="26">
                  <c:v>18.378378378378379</c:v>
                </c:pt>
                <c:pt idx="27">
                  <c:v>9.9430199430199426</c:v>
                </c:pt>
                <c:pt idx="28">
                  <c:v>4.1788427819988305</c:v>
                </c:pt>
                <c:pt idx="29">
                  <c:v>3.5714285714285712</c:v>
                </c:pt>
                <c:pt idx="31">
                  <c:v>57.103652100485533</c:v>
                </c:pt>
                <c:pt idx="32">
                  <c:v>28.786630036630033</c:v>
                </c:pt>
                <c:pt idx="33">
                  <c:v>12.446351931330472</c:v>
                </c:pt>
                <c:pt idx="34">
                  <c:v>7.1428571428571423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Subsidiary protection</c:v>
                </c:pt>
              </c:strCache>
            </c:strRef>
          </c:tx>
          <c:spPr>
            <a:solidFill>
              <a:srgbClr val="FCB71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8'!$C$11:$C$45</c:f>
              <c:strCache>
                <c:ptCount val="35"/>
                <c:pt idx="0">
                  <c:v>EU-28</c:v>
                </c:pt>
                <c:pt idx="2">
                  <c:v>Bulgaria</c:v>
                </c:pt>
                <c:pt idx="3">
                  <c:v>Malta</c:v>
                </c:pt>
                <c:pt idx="4">
                  <c:v>Denmark</c:v>
                </c:pt>
                <c:pt idx="5">
                  <c:v>Netherlands</c:v>
                </c:pt>
                <c:pt idx="6">
                  <c:v>Cyprus</c:v>
                </c:pt>
                <c:pt idx="7">
                  <c:v>Sweden</c:v>
                </c:pt>
                <c:pt idx="8">
                  <c:v>Austria</c:v>
                </c:pt>
                <c:pt idx="9">
                  <c:v>Slovakia</c:v>
                </c:pt>
                <c:pt idx="10">
                  <c:v>Finland</c:v>
                </c:pt>
                <c:pt idx="11">
                  <c:v>Germany</c:v>
                </c:pt>
                <c:pt idx="12">
                  <c:v>Belgium</c:v>
                </c:pt>
                <c:pt idx="13">
                  <c:v>Portugal</c:v>
                </c:pt>
                <c:pt idx="14">
                  <c:v>Lithuania</c:v>
                </c:pt>
                <c:pt idx="15">
                  <c:v>Estonia</c:v>
                </c:pt>
                <c:pt idx="16">
                  <c:v>Ireland</c:v>
                </c:pt>
                <c:pt idx="17">
                  <c:v>Greece</c:v>
                </c:pt>
                <c:pt idx="18">
                  <c:v>Italy</c:v>
                </c:pt>
                <c:pt idx="19">
                  <c:v>United Kingdom</c:v>
                </c:pt>
                <c:pt idx="20">
                  <c:v>Romania</c:v>
                </c:pt>
                <c:pt idx="21">
                  <c:v>Czech Republic</c:v>
                </c:pt>
                <c:pt idx="22">
                  <c:v>Slovenia</c:v>
                </c:pt>
                <c:pt idx="23">
                  <c:v>Spain</c:v>
                </c:pt>
                <c:pt idx="24">
                  <c:v>France</c:v>
                </c:pt>
                <c:pt idx="25">
                  <c:v>Luxembourg</c:v>
                </c:pt>
                <c:pt idx="26">
                  <c:v>Croatia</c:v>
                </c:pt>
                <c:pt idx="27">
                  <c:v>Poland</c:v>
                </c:pt>
                <c:pt idx="28">
                  <c:v>Hungary</c:v>
                </c:pt>
                <c:pt idx="29">
                  <c:v>Latvia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'Figure 8'!$E$11:$E$45</c:f>
              <c:numCache>
                <c:formatCode>0.0</c:formatCode>
                <c:ptCount val="35"/>
                <c:pt idx="0">
                  <c:v>9.4665872752145184</c:v>
                </c:pt>
                <c:pt idx="2">
                  <c:v>14.396761133603238</c:v>
                </c:pt>
                <c:pt idx="3">
                  <c:v>61.234071093226028</c:v>
                </c:pt>
                <c:pt idx="4">
                  <c:v>18.357329842931939</c:v>
                </c:pt>
                <c:pt idx="5">
                  <c:v>45.934721000684057</c:v>
                </c:pt>
                <c:pt idx="6">
                  <c:v>67.34496124031007</c:v>
                </c:pt>
                <c:pt idx="7">
                  <c:v>40.649039000650383</c:v>
                </c:pt>
                <c:pt idx="8">
                  <c:v>9.9587619092762001</c:v>
                </c:pt>
                <c:pt idx="9">
                  <c:v>30.76923076923077</c:v>
                </c:pt>
                <c:pt idx="10">
                  <c:v>15.618661257606492</c:v>
                </c:pt>
                <c:pt idx="11">
                  <c:v>0.68436549770942146</c:v>
                </c:pt>
                <c:pt idx="12">
                  <c:v>8.4856598527367275</c:v>
                </c:pt>
                <c:pt idx="13">
                  <c:v>43.126684636118604</c:v>
                </c:pt>
                <c:pt idx="14">
                  <c:v>37.016574585635361</c:v>
                </c:pt>
                <c:pt idx="15">
                  <c:v>31.843575418994412</c:v>
                </c:pt>
                <c:pt idx="16">
                  <c:v>28.931364031277152</c:v>
                </c:pt>
                <c:pt idx="17">
                  <c:v>3.6714374611076539</c:v>
                </c:pt>
                <c:pt idx="18">
                  <c:v>14.393642072213501</c:v>
                </c:pt>
                <c:pt idx="19">
                  <c:v>0.32300420168067223</c:v>
                </c:pt>
                <c:pt idx="20">
                  <c:v>17.878787878787879</c:v>
                </c:pt>
                <c:pt idx="21">
                  <c:v>29.107276819204802</c:v>
                </c:pt>
                <c:pt idx="22">
                  <c:v>8.3333333333333321</c:v>
                </c:pt>
                <c:pt idx="23">
                  <c:v>24.745448935513732</c:v>
                </c:pt>
                <c:pt idx="24">
                  <c:v>4.9324879351062734</c:v>
                </c:pt>
                <c:pt idx="25">
                  <c:v>1.935483870967742</c:v>
                </c:pt>
                <c:pt idx="26">
                  <c:v>3.7837837837837842</c:v>
                </c:pt>
                <c:pt idx="27">
                  <c:v>4.7578347578347575</c:v>
                </c:pt>
                <c:pt idx="28">
                  <c:v>10.403272939801287</c:v>
                </c:pt>
                <c:pt idx="29">
                  <c:v>8.9285714285714288</c:v>
                </c:pt>
                <c:pt idx="31">
                  <c:v>7.1036521004855402</c:v>
                </c:pt>
                <c:pt idx="32">
                  <c:v>12.051282051282051</c:v>
                </c:pt>
                <c:pt idx="33">
                  <c:v>7.296137339055794</c:v>
                </c:pt>
                <c:pt idx="34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Humanitarian reasons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8'!$C$11:$C$45</c:f>
              <c:strCache>
                <c:ptCount val="35"/>
                <c:pt idx="0">
                  <c:v>EU-28</c:v>
                </c:pt>
                <c:pt idx="2">
                  <c:v>Bulgaria</c:v>
                </c:pt>
                <c:pt idx="3">
                  <c:v>Malta</c:v>
                </c:pt>
                <c:pt idx="4">
                  <c:v>Denmark</c:v>
                </c:pt>
                <c:pt idx="5">
                  <c:v>Netherlands</c:v>
                </c:pt>
                <c:pt idx="6">
                  <c:v>Cyprus</c:v>
                </c:pt>
                <c:pt idx="7">
                  <c:v>Sweden</c:v>
                </c:pt>
                <c:pt idx="8">
                  <c:v>Austria</c:v>
                </c:pt>
                <c:pt idx="9">
                  <c:v>Slovakia</c:v>
                </c:pt>
                <c:pt idx="10">
                  <c:v>Finland</c:v>
                </c:pt>
                <c:pt idx="11">
                  <c:v>Germany</c:v>
                </c:pt>
                <c:pt idx="12">
                  <c:v>Belgium</c:v>
                </c:pt>
                <c:pt idx="13">
                  <c:v>Portugal</c:v>
                </c:pt>
                <c:pt idx="14">
                  <c:v>Lithuania</c:v>
                </c:pt>
                <c:pt idx="15">
                  <c:v>Estonia</c:v>
                </c:pt>
                <c:pt idx="16">
                  <c:v>Ireland</c:v>
                </c:pt>
                <c:pt idx="17">
                  <c:v>Greece</c:v>
                </c:pt>
                <c:pt idx="18">
                  <c:v>Italy</c:v>
                </c:pt>
                <c:pt idx="19">
                  <c:v>United Kingdom</c:v>
                </c:pt>
                <c:pt idx="20">
                  <c:v>Romania</c:v>
                </c:pt>
                <c:pt idx="21">
                  <c:v>Czech Republic</c:v>
                </c:pt>
                <c:pt idx="22">
                  <c:v>Slovenia</c:v>
                </c:pt>
                <c:pt idx="23">
                  <c:v>Spain</c:v>
                </c:pt>
                <c:pt idx="24">
                  <c:v>France</c:v>
                </c:pt>
                <c:pt idx="25">
                  <c:v>Luxembourg</c:v>
                </c:pt>
                <c:pt idx="26">
                  <c:v>Croatia</c:v>
                </c:pt>
                <c:pt idx="27">
                  <c:v>Poland</c:v>
                </c:pt>
                <c:pt idx="28">
                  <c:v>Hungary</c:v>
                </c:pt>
                <c:pt idx="29">
                  <c:v>Latvia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'Figure 8'!$F$11:$F$45</c:f>
              <c:numCache>
                <c:formatCode>0.0</c:formatCode>
                <c:ptCount val="35"/>
                <c:pt idx="0">
                  <c:v>3.7235828035415786</c:v>
                </c:pt>
                <c:pt idx="2">
                  <c:v>0</c:v>
                </c:pt>
                <c:pt idx="3">
                  <c:v>4.9631120053655264</c:v>
                </c:pt>
                <c:pt idx="4">
                  <c:v>0.55628272251308897</c:v>
                </c:pt>
                <c:pt idx="5">
                  <c:v>1.9055995309293461</c:v>
                </c:pt>
                <c:pt idx="6">
                  <c:v>0</c:v>
                </c:pt>
                <c:pt idx="7">
                  <c:v>3.0276525600484425</c:v>
                </c:pt>
                <c:pt idx="8">
                  <c:v>1.6921837228041903</c:v>
                </c:pt>
                <c:pt idx="9">
                  <c:v>26.153846153846157</c:v>
                </c:pt>
                <c:pt idx="10">
                  <c:v>5.341446923597025</c:v>
                </c:pt>
                <c:pt idx="11">
                  <c:v>0.83078601744209357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0.11408421489317569</c:v>
                </c:pt>
                <c:pt idx="18">
                  <c:v>22.106974657995064</c:v>
                </c:pt>
                <c:pt idx="19">
                  <c:v>4.3146008403361344</c:v>
                </c:pt>
                <c:pt idx="20">
                  <c:v>0.15151515151515152</c:v>
                </c:pt>
                <c:pt idx="21">
                  <c:v>1.2753188297074269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3.4757834757834756</c:v>
                </c:pt>
                <c:pt idx="28">
                  <c:v>0.17533606078316774</c:v>
                </c:pt>
                <c:pt idx="29">
                  <c:v>0</c:v>
                </c:pt>
                <c:pt idx="31">
                  <c:v>1.7627190204770951</c:v>
                </c:pt>
                <c:pt idx="32">
                  <c:v>23.264652014652015</c:v>
                </c:pt>
                <c:pt idx="33">
                  <c:v>2.1459227467811157</c:v>
                </c:pt>
                <c:pt idx="34">
                  <c:v>7.1428571428571423</c:v>
                </c:pt>
              </c:numCache>
            </c:numRef>
          </c:val>
        </c:ser>
        <c:ser>
          <c:idx val="3"/>
          <c:order val="3"/>
          <c:tx>
            <c:strRef>
              <c:f>'Figure 8'!$G$10</c:f>
              <c:strCache>
                <c:ptCount val="1"/>
                <c:pt idx="0">
                  <c:v>Rejected</c:v>
                </c:pt>
              </c:strCache>
            </c:strRef>
          </c:tx>
          <c:spPr>
            <a:solidFill>
              <a:schemeClr val="tx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8'!$C$11:$C$45</c:f>
              <c:strCache>
                <c:ptCount val="35"/>
                <c:pt idx="0">
                  <c:v>EU-28</c:v>
                </c:pt>
                <c:pt idx="2">
                  <c:v>Bulgaria</c:v>
                </c:pt>
                <c:pt idx="3">
                  <c:v>Malta</c:v>
                </c:pt>
                <c:pt idx="4">
                  <c:v>Denmark</c:v>
                </c:pt>
                <c:pt idx="5">
                  <c:v>Netherlands</c:v>
                </c:pt>
                <c:pt idx="6">
                  <c:v>Cyprus</c:v>
                </c:pt>
                <c:pt idx="7">
                  <c:v>Sweden</c:v>
                </c:pt>
                <c:pt idx="8">
                  <c:v>Austria</c:v>
                </c:pt>
                <c:pt idx="9">
                  <c:v>Slovakia</c:v>
                </c:pt>
                <c:pt idx="10">
                  <c:v>Finland</c:v>
                </c:pt>
                <c:pt idx="11">
                  <c:v>Germany</c:v>
                </c:pt>
                <c:pt idx="12">
                  <c:v>Belgium</c:v>
                </c:pt>
                <c:pt idx="13">
                  <c:v>Portugal</c:v>
                </c:pt>
                <c:pt idx="14">
                  <c:v>Lithuania</c:v>
                </c:pt>
                <c:pt idx="15">
                  <c:v>Estonia</c:v>
                </c:pt>
                <c:pt idx="16">
                  <c:v>Ireland</c:v>
                </c:pt>
                <c:pt idx="17">
                  <c:v>Greece</c:v>
                </c:pt>
                <c:pt idx="18">
                  <c:v>Italy</c:v>
                </c:pt>
                <c:pt idx="19">
                  <c:v>United Kingdom</c:v>
                </c:pt>
                <c:pt idx="20">
                  <c:v>Romania</c:v>
                </c:pt>
                <c:pt idx="21">
                  <c:v>Czech Republic</c:v>
                </c:pt>
                <c:pt idx="22">
                  <c:v>Slovenia</c:v>
                </c:pt>
                <c:pt idx="23">
                  <c:v>Spain</c:v>
                </c:pt>
                <c:pt idx="24">
                  <c:v>France</c:v>
                </c:pt>
                <c:pt idx="25">
                  <c:v>Luxembourg</c:v>
                </c:pt>
                <c:pt idx="26">
                  <c:v>Croatia</c:v>
                </c:pt>
                <c:pt idx="27">
                  <c:v>Poland</c:v>
                </c:pt>
                <c:pt idx="28">
                  <c:v>Hungary</c:v>
                </c:pt>
                <c:pt idx="29">
                  <c:v>Latvia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4">
                  <c:v>Liechtenstein</c:v>
                </c:pt>
              </c:strCache>
            </c:strRef>
          </c:cat>
          <c:val>
            <c:numRef>
              <c:f>'Figure 8'!$G$11:$G$45</c:f>
              <c:numCache>
                <c:formatCode>0.0</c:formatCode>
                <c:ptCount val="35"/>
                <c:pt idx="0">
                  <c:v>48.110882645152259</c:v>
                </c:pt>
                <c:pt idx="2">
                  <c:v>9.3765182186234828</c:v>
                </c:pt>
                <c:pt idx="3">
                  <c:v>16.163648558014756</c:v>
                </c:pt>
                <c:pt idx="4">
                  <c:v>18.86452879581152</c:v>
                </c:pt>
                <c:pt idx="5">
                  <c:v>19.617902863285451</c:v>
                </c:pt>
                <c:pt idx="6">
                  <c:v>23.15891472868217</c:v>
                </c:pt>
                <c:pt idx="7">
                  <c:v>27.751239094844021</c:v>
                </c:pt>
                <c:pt idx="8">
                  <c:v>28.681803099966817</c:v>
                </c:pt>
                <c:pt idx="9">
                  <c:v>40</c:v>
                </c:pt>
                <c:pt idx="10">
                  <c:v>43.238674780256929</c:v>
                </c:pt>
                <c:pt idx="11">
                  <c:v>43.47285403679367</c:v>
                </c:pt>
                <c:pt idx="12">
                  <c:v>46.063539467586637</c:v>
                </c:pt>
                <c:pt idx="13">
                  <c:v>47.978436657681939</c:v>
                </c:pt>
                <c:pt idx="14">
                  <c:v>53.591160220994475</c:v>
                </c:pt>
                <c:pt idx="15">
                  <c:v>56.424581005586596</c:v>
                </c:pt>
                <c:pt idx="16">
                  <c:v>57.862728062554304</c:v>
                </c:pt>
                <c:pt idx="17">
                  <c:v>58.203692180045628</c:v>
                </c:pt>
                <c:pt idx="18">
                  <c:v>58.491253644314867</c:v>
                </c:pt>
                <c:pt idx="19">
                  <c:v>63.479516806722692</c:v>
                </c:pt>
                <c:pt idx="20">
                  <c:v>63.712121212121211</c:v>
                </c:pt>
                <c:pt idx="21">
                  <c:v>65.566391597899482</c:v>
                </c:pt>
                <c:pt idx="22">
                  <c:v>65.909090909090907</c:v>
                </c:pt>
                <c:pt idx="23">
                  <c:v>68.528232027152114</c:v>
                </c:pt>
                <c:pt idx="24">
                  <c:v>73.520125269534859</c:v>
                </c:pt>
                <c:pt idx="25">
                  <c:v>76.129032258064512</c:v>
                </c:pt>
                <c:pt idx="26">
                  <c:v>77.837837837837839</c:v>
                </c:pt>
                <c:pt idx="27">
                  <c:v>81.823361823361836</c:v>
                </c:pt>
                <c:pt idx="28">
                  <c:v>85.242548217416712</c:v>
                </c:pt>
                <c:pt idx="29">
                  <c:v>87.5</c:v>
                </c:pt>
                <c:pt idx="31">
                  <c:v>34.029976778551827</c:v>
                </c:pt>
                <c:pt idx="32">
                  <c:v>35.897435897435898</c:v>
                </c:pt>
                <c:pt idx="33">
                  <c:v>78.111587982832617</c:v>
                </c:pt>
                <c:pt idx="34">
                  <c:v>85.714285714285708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229440"/>
        <c:axId val="245230976"/>
      </c:barChart>
      <c:catAx>
        <c:axId val="2452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5230976"/>
        <c:crosses val="autoZero"/>
        <c:auto val="1"/>
        <c:lblAlgn val="ctr"/>
        <c:lblOffset val="100"/>
        <c:noMultiLvlLbl val="0"/>
      </c:catAx>
      <c:valAx>
        <c:axId val="2452309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2294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0455076115485561"/>
          <c:y val="0.87496358024691356"/>
          <c:w val="0.22944073490813649"/>
          <c:h val="0.1250364197530864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41791044776122E-2"/>
          <c:y val="2.3795524691358025E-2"/>
          <c:w val="0.94589552238805974"/>
          <c:h val="0.656012037037037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Refugee status</c:v>
                </c:pt>
              </c:strCache>
            </c:strRef>
          </c:tx>
          <c:spPr>
            <a:solidFill>
              <a:srgbClr val="FCB71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9'!$C$11:$C$45</c:f>
              <c:strCache>
                <c:ptCount val="35"/>
                <c:pt idx="0">
                  <c:v>EU28</c:v>
                </c:pt>
                <c:pt idx="2">
                  <c:v>Bulgaria</c:v>
                </c:pt>
                <c:pt idx="3">
                  <c:v>Italy</c:v>
                </c:pt>
                <c:pt idx="4">
                  <c:v>Finland</c:v>
                </c:pt>
                <c:pt idx="5">
                  <c:v>Netherlands</c:v>
                </c:pt>
                <c:pt idx="6">
                  <c:v>Austria</c:v>
                </c:pt>
                <c:pt idx="7">
                  <c:v>Ireland</c:v>
                </c:pt>
                <c:pt idx="8">
                  <c:v>Romania</c:v>
                </c:pt>
                <c:pt idx="9">
                  <c:v>United Kingdom</c:v>
                </c:pt>
                <c:pt idx="10">
                  <c:v>Greece</c:v>
                </c:pt>
                <c:pt idx="11">
                  <c:v>Denmark</c:v>
                </c:pt>
                <c:pt idx="12">
                  <c:v>Malta</c:v>
                </c:pt>
                <c:pt idx="13">
                  <c:v>Sweden</c:v>
                </c:pt>
                <c:pt idx="14">
                  <c:v>France</c:v>
                </c:pt>
                <c:pt idx="15">
                  <c:v>Slovenia</c:v>
                </c:pt>
                <c:pt idx="16">
                  <c:v>Cyprus</c:v>
                </c:pt>
                <c:pt idx="17">
                  <c:v>Latvia</c:v>
                </c:pt>
                <c:pt idx="18">
                  <c:v>Hungary</c:v>
                </c:pt>
                <c:pt idx="19">
                  <c:v>Slovakia</c:v>
                </c:pt>
                <c:pt idx="20">
                  <c:v>Germany</c:v>
                </c:pt>
                <c:pt idx="21">
                  <c:v>Belgium</c:v>
                </c:pt>
                <c:pt idx="22">
                  <c:v>Luxembourg</c:v>
                </c:pt>
                <c:pt idx="23">
                  <c:v>Poland</c:v>
                </c:pt>
                <c:pt idx="24">
                  <c:v>Spain</c:v>
                </c:pt>
                <c:pt idx="25">
                  <c:v>Croatia</c:v>
                </c:pt>
                <c:pt idx="26">
                  <c:v>Czech Republic</c:v>
                </c:pt>
                <c:pt idx="27">
                  <c:v>Estonia</c:v>
                </c:pt>
                <c:pt idx="28">
                  <c:v>Lithuania</c:v>
                </c:pt>
                <c:pt idx="29">
                  <c:v>Portugal</c:v>
                </c:pt>
                <c:pt idx="31">
                  <c:v>Iceland</c:v>
                </c:pt>
                <c:pt idx="32">
                  <c:v>Liechtenstein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'Figure 9'!$D$11:$D$45</c:f>
              <c:numCache>
                <c:formatCode>0.0</c:formatCode>
                <c:ptCount val="35"/>
                <c:pt idx="0">
                  <c:v>11.373706750339213</c:v>
                </c:pt>
                <c:pt idx="2">
                  <c:v>75.691318327974273</c:v>
                </c:pt>
                <c:pt idx="3">
                  <c:v>0</c:v>
                </c:pt>
                <c:pt idx="4">
                  <c:v>30</c:v>
                </c:pt>
                <c:pt idx="5">
                  <c:v>23.551057957681692</c:v>
                </c:pt>
                <c:pt idx="6">
                  <c:v>34.144427001569859</c:v>
                </c:pt>
                <c:pt idx="7">
                  <c:v>34.404536862003781</c:v>
                </c:pt>
                <c:pt idx="8">
                  <c:v>9.0090090090090094</c:v>
                </c:pt>
                <c:pt idx="9">
                  <c:v>20.749686323713927</c:v>
                </c:pt>
                <c:pt idx="10">
                  <c:v>17.677031617454926</c:v>
                </c:pt>
                <c:pt idx="11">
                  <c:v>15.828957239309826</c:v>
                </c:pt>
                <c:pt idx="12">
                  <c:v>7.795698924731183</c:v>
                </c:pt>
                <c:pt idx="13">
                  <c:v>6.039952996474736</c:v>
                </c:pt>
                <c:pt idx="14">
                  <c:v>11.082190988489792</c:v>
                </c:pt>
                <c:pt idx="15">
                  <c:v>8.3333333333333321</c:v>
                </c:pt>
                <c:pt idx="16">
                  <c:v>13.554216867469879</c:v>
                </c:pt>
                <c:pt idx="17">
                  <c:v>0</c:v>
                </c:pt>
                <c:pt idx="18">
                  <c:v>5.439330543933055</c:v>
                </c:pt>
                <c:pt idx="19">
                  <c:v>0</c:v>
                </c:pt>
                <c:pt idx="20">
                  <c:v>5.5071290040706717</c:v>
                </c:pt>
                <c:pt idx="21">
                  <c:v>5.140551795939615</c:v>
                </c:pt>
                <c:pt idx="22">
                  <c:v>3.1847133757961785</c:v>
                </c:pt>
                <c:pt idx="23">
                  <c:v>0.63931806073521569</c:v>
                </c:pt>
                <c:pt idx="24">
                  <c:v>0.69084628670120896</c:v>
                </c:pt>
                <c:pt idx="25">
                  <c:v>1.1904761904761905</c:v>
                </c:pt>
                <c:pt idx="26">
                  <c:v>0.25188916876574308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17.20430107526882</c:v>
                </c:pt>
                <c:pt idx="32">
                  <c:v>10</c:v>
                </c:pt>
                <c:pt idx="33">
                  <c:v>4.1209360115966032</c:v>
                </c:pt>
                <c:pt idx="34">
                  <c:v>3.5311427170181457</c:v>
                </c:pt>
              </c:numCache>
            </c:numRef>
          </c:val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Subsidiary protection</c:v>
                </c:pt>
              </c:strCache>
            </c:strRef>
          </c:tx>
          <c:spPr>
            <a:solidFill>
              <a:srgbClr val="FCB716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9'!$C$11:$C$45</c:f>
              <c:strCache>
                <c:ptCount val="35"/>
                <c:pt idx="0">
                  <c:v>EU28</c:v>
                </c:pt>
                <c:pt idx="2">
                  <c:v>Bulgaria</c:v>
                </c:pt>
                <c:pt idx="3">
                  <c:v>Italy</c:v>
                </c:pt>
                <c:pt idx="4">
                  <c:v>Finland</c:v>
                </c:pt>
                <c:pt idx="5">
                  <c:v>Netherlands</c:v>
                </c:pt>
                <c:pt idx="6">
                  <c:v>Austria</c:v>
                </c:pt>
                <c:pt idx="7">
                  <c:v>Ireland</c:v>
                </c:pt>
                <c:pt idx="8">
                  <c:v>Romania</c:v>
                </c:pt>
                <c:pt idx="9">
                  <c:v>United Kingdom</c:v>
                </c:pt>
                <c:pt idx="10">
                  <c:v>Greece</c:v>
                </c:pt>
                <c:pt idx="11">
                  <c:v>Denmark</c:v>
                </c:pt>
                <c:pt idx="12">
                  <c:v>Malta</c:v>
                </c:pt>
                <c:pt idx="13">
                  <c:v>Sweden</c:v>
                </c:pt>
                <c:pt idx="14">
                  <c:v>France</c:v>
                </c:pt>
                <c:pt idx="15">
                  <c:v>Slovenia</c:v>
                </c:pt>
                <c:pt idx="16">
                  <c:v>Cyprus</c:v>
                </c:pt>
                <c:pt idx="17">
                  <c:v>Latvia</c:v>
                </c:pt>
                <c:pt idx="18">
                  <c:v>Hungary</c:v>
                </c:pt>
                <c:pt idx="19">
                  <c:v>Slovakia</c:v>
                </c:pt>
                <c:pt idx="20">
                  <c:v>Germany</c:v>
                </c:pt>
                <c:pt idx="21">
                  <c:v>Belgium</c:v>
                </c:pt>
                <c:pt idx="22">
                  <c:v>Luxembourg</c:v>
                </c:pt>
                <c:pt idx="23">
                  <c:v>Poland</c:v>
                </c:pt>
                <c:pt idx="24">
                  <c:v>Spain</c:v>
                </c:pt>
                <c:pt idx="25">
                  <c:v>Croatia</c:v>
                </c:pt>
                <c:pt idx="26">
                  <c:v>Czech Republic</c:v>
                </c:pt>
                <c:pt idx="27">
                  <c:v>Estonia</c:v>
                </c:pt>
                <c:pt idx="28">
                  <c:v>Lithuania</c:v>
                </c:pt>
                <c:pt idx="29">
                  <c:v>Portugal</c:v>
                </c:pt>
                <c:pt idx="31">
                  <c:v>Iceland</c:v>
                </c:pt>
                <c:pt idx="32">
                  <c:v>Liechtenstein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'Figure 9'!$E$11:$E$45</c:f>
              <c:numCache>
                <c:formatCode>0.0</c:formatCode>
                <c:ptCount val="35"/>
                <c:pt idx="0">
                  <c:v>2.7545157734056991</c:v>
                </c:pt>
                <c:pt idx="2">
                  <c:v>14.292604501607716</c:v>
                </c:pt>
                <c:pt idx="3">
                  <c:v>54.54545454545454</c:v>
                </c:pt>
                <c:pt idx="4">
                  <c:v>27.647058823529413</c:v>
                </c:pt>
                <c:pt idx="5">
                  <c:v>23.551057957681692</c:v>
                </c:pt>
                <c:pt idx="6">
                  <c:v>16.679748822605966</c:v>
                </c:pt>
                <c:pt idx="7">
                  <c:v>7.9395085066162565</c:v>
                </c:pt>
                <c:pt idx="8">
                  <c:v>33.333333333333329</c:v>
                </c:pt>
                <c:pt idx="9">
                  <c:v>0.66656210790464243</c:v>
                </c:pt>
                <c:pt idx="10">
                  <c:v>4.6119675986412334</c:v>
                </c:pt>
                <c:pt idx="11">
                  <c:v>5.4013503375843959</c:v>
                </c:pt>
                <c:pt idx="12">
                  <c:v>11.29032258064516</c:v>
                </c:pt>
                <c:pt idx="13">
                  <c:v>2.6321974148061105</c:v>
                </c:pt>
                <c:pt idx="14">
                  <c:v>4.4941870553531142</c:v>
                </c:pt>
                <c:pt idx="15">
                  <c:v>5.5555555555555554</c:v>
                </c:pt>
                <c:pt idx="16">
                  <c:v>0</c:v>
                </c:pt>
                <c:pt idx="17">
                  <c:v>11.267605633802818</c:v>
                </c:pt>
                <c:pt idx="18">
                  <c:v>3.3472803347280333</c:v>
                </c:pt>
                <c:pt idx="19">
                  <c:v>0</c:v>
                </c:pt>
                <c:pt idx="20">
                  <c:v>0.55731975021845237</c:v>
                </c:pt>
                <c:pt idx="21">
                  <c:v>0.36439354502863092</c:v>
                </c:pt>
                <c:pt idx="22">
                  <c:v>2.1231422505307855</c:v>
                </c:pt>
                <c:pt idx="23">
                  <c:v>1.5982951518380393</c:v>
                </c:pt>
                <c:pt idx="24">
                  <c:v>0.69084628670120896</c:v>
                </c:pt>
                <c:pt idx="25">
                  <c:v>0</c:v>
                </c:pt>
                <c:pt idx="26">
                  <c:v>0.25188916876574308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4.3010752688172049</c:v>
                </c:pt>
                <c:pt idx="32">
                  <c:v>0</c:v>
                </c:pt>
                <c:pt idx="33">
                  <c:v>2.2157796645268171</c:v>
                </c:pt>
                <c:pt idx="34">
                  <c:v>0.39234919077979402</c:v>
                </c:pt>
              </c:numCache>
            </c:numRef>
          </c:val>
        </c:ser>
        <c:ser>
          <c:idx val="2"/>
          <c:order val="2"/>
          <c:tx>
            <c:strRef>
              <c:f>'Figure 9'!$F$10</c:f>
              <c:strCache>
                <c:ptCount val="1"/>
                <c:pt idx="0">
                  <c:v>Humanitarian reasons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9'!$C$11:$C$45</c:f>
              <c:strCache>
                <c:ptCount val="35"/>
                <c:pt idx="0">
                  <c:v>EU28</c:v>
                </c:pt>
                <c:pt idx="2">
                  <c:v>Bulgaria</c:v>
                </c:pt>
                <c:pt idx="3">
                  <c:v>Italy</c:v>
                </c:pt>
                <c:pt idx="4">
                  <c:v>Finland</c:v>
                </c:pt>
                <c:pt idx="5">
                  <c:v>Netherlands</c:v>
                </c:pt>
                <c:pt idx="6">
                  <c:v>Austria</c:v>
                </c:pt>
                <c:pt idx="7">
                  <c:v>Ireland</c:v>
                </c:pt>
                <c:pt idx="8">
                  <c:v>Romania</c:v>
                </c:pt>
                <c:pt idx="9">
                  <c:v>United Kingdom</c:v>
                </c:pt>
                <c:pt idx="10">
                  <c:v>Greece</c:v>
                </c:pt>
                <c:pt idx="11">
                  <c:v>Denmark</c:v>
                </c:pt>
                <c:pt idx="12">
                  <c:v>Malta</c:v>
                </c:pt>
                <c:pt idx="13">
                  <c:v>Sweden</c:v>
                </c:pt>
                <c:pt idx="14">
                  <c:v>France</c:v>
                </c:pt>
                <c:pt idx="15">
                  <c:v>Slovenia</c:v>
                </c:pt>
                <c:pt idx="16">
                  <c:v>Cyprus</c:v>
                </c:pt>
                <c:pt idx="17">
                  <c:v>Latvia</c:v>
                </c:pt>
                <c:pt idx="18">
                  <c:v>Hungary</c:v>
                </c:pt>
                <c:pt idx="19">
                  <c:v>Slovakia</c:v>
                </c:pt>
                <c:pt idx="20">
                  <c:v>Germany</c:v>
                </c:pt>
                <c:pt idx="21">
                  <c:v>Belgium</c:v>
                </c:pt>
                <c:pt idx="22">
                  <c:v>Luxembourg</c:v>
                </c:pt>
                <c:pt idx="23">
                  <c:v>Poland</c:v>
                </c:pt>
                <c:pt idx="24">
                  <c:v>Spain</c:v>
                </c:pt>
                <c:pt idx="25">
                  <c:v>Croatia</c:v>
                </c:pt>
                <c:pt idx="26">
                  <c:v>Czech Republic</c:v>
                </c:pt>
                <c:pt idx="27">
                  <c:v>Estonia</c:v>
                </c:pt>
                <c:pt idx="28">
                  <c:v>Lithuania</c:v>
                </c:pt>
                <c:pt idx="29">
                  <c:v>Portugal</c:v>
                </c:pt>
                <c:pt idx="31">
                  <c:v>Iceland</c:v>
                </c:pt>
                <c:pt idx="32">
                  <c:v>Liechtenstein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'Figure 9'!$F$11:$F$45</c:f>
              <c:numCache>
                <c:formatCode>0.0</c:formatCode>
                <c:ptCount val="35"/>
                <c:pt idx="0">
                  <c:v>2.3442800203527816</c:v>
                </c:pt>
                <c:pt idx="2">
                  <c:v>0</c:v>
                </c:pt>
                <c:pt idx="3">
                  <c:v>27.27272727272727</c:v>
                </c:pt>
                <c:pt idx="4">
                  <c:v>9.4117647058823533</c:v>
                </c:pt>
                <c:pt idx="5">
                  <c:v>7.727690892364306</c:v>
                </c:pt>
                <c:pt idx="6">
                  <c:v>2.2566718995290422</c:v>
                </c:pt>
                <c:pt idx="7">
                  <c:v>0</c:v>
                </c:pt>
                <c:pt idx="8">
                  <c:v>0</c:v>
                </c:pt>
                <c:pt idx="9">
                  <c:v>10.069008782936011</c:v>
                </c:pt>
                <c:pt idx="10">
                  <c:v>1.8160438986151033</c:v>
                </c:pt>
                <c:pt idx="11">
                  <c:v>0</c:v>
                </c:pt>
                <c:pt idx="12">
                  <c:v>0</c:v>
                </c:pt>
                <c:pt idx="13">
                  <c:v>9.0011750881316104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</c:v>
                </c:pt>
                <c:pt idx="20">
                  <c:v>1.7199121928347647</c:v>
                </c:pt>
                <c:pt idx="21">
                  <c:v>0</c:v>
                </c:pt>
                <c:pt idx="22">
                  <c:v>0</c:v>
                </c:pt>
                <c:pt idx="23">
                  <c:v>0.69259456579648371</c:v>
                </c:pt>
                <c:pt idx="24">
                  <c:v>0.17271157167530224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16.129032258064516</c:v>
                </c:pt>
                <c:pt idx="32">
                  <c:v>20</c:v>
                </c:pt>
                <c:pt idx="33">
                  <c:v>12.321391592462207</c:v>
                </c:pt>
                <c:pt idx="34">
                  <c:v>2.7464443354585582</c:v>
                </c:pt>
              </c:numCache>
            </c:numRef>
          </c:val>
        </c:ser>
        <c:ser>
          <c:idx val="3"/>
          <c:order val="3"/>
          <c:tx>
            <c:strRef>
              <c:f>'Figure 9'!$G$10</c:f>
              <c:strCache>
                <c:ptCount val="1"/>
                <c:pt idx="0">
                  <c:v>Rejected</c:v>
                </c:pt>
              </c:strCache>
            </c:strRef>
          </c:tx>
          <c:spPr>
            <a:solidFill>
              <a:schemeClr val="tx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9'!$C$11:$C$45</c:f>
              <c:strCache>
                <c:ptCount val="35"/>
                <c:pt idx="0">
                  <c:v>EU28</c:v>
                </c:pt>
                <c:pt idx="2">
                  <c:v>Bulgaria</c:v>
                </c:pt>
                <c:pt idx="3">
                  <c:v>Italy</c:v>
                </c:pt>
                <c:pt idx="4">
                  <c:v>Finland</c:v>
                </c:pt>
                <c:pt idx="5">
                  <c:v>Netherlands</c:v>
                </c:pt>
                <c:pt idx="6">
                  <c:v>Austria</c:v>
                </c:pt>
                <c:pt idx="7">
                  <c:v>Ireland</c:v>
                </c:pt>
                <c:pt idx="8">
                  <c:v>Romania</c:v>
                </c:pt>
                <c:pt idx="9">
                  <c:v>United Kingdom</c:v>
                </c:pt>
                <c:pt idx="10">
                  <c:v>Greece</c:v>
                </c:pt>
                <c:pt idx="11">
                  <c:v>Denmark</c:v>
                </c:pt>
                <c:pt idx="12">
                  <c:v>Malta</c:v>
                </c:pt>
                <c:pt idx="13">
                  <c:v>Sweden</c:v>
                </c:pt>
                <c:pt idx="14">
                  <c:v>France</c:v>
                </c:pt>
                <c:pt idx="15">
                  <c:v>Slovenia</c:v>
                </c:pt>
                <c:pt idx="16">
                  <c:v>Cyprus</c:v>
                </c:pt>
                <c:pt idx="17">
                  <c:v>Latvia</c:v>
                </c:pt>
                <c:pt idx="18">
                  <c:v>Hungary</c:v>
                </c:pt>
                <c:pt idx="19">
                  <c:v>Slovakia</c:v>
                </c:pt>
                <c:pt idx="20">
                  <c:v>Germany</c:v>
                </c:pt>
                <c:pt idx="21">
                  <c:v>Belgium</c:v>
                </c:pt>
                <c:pt idx="22">
                  <c:v>Luxembourg</c:v>
                </c:pt>
                <c:pt idx="23">
                  <c:v>Poland</c:v>
                </c:pt>
                <c:pt idx="24">
                  <c:v>Spain</c:v>
                </c:pt>
                <c:pt idx="25">
                  <c:v>Croatia</c:v>
                </c:pt>
                <c:pt idx="26">
                  <c:v>Czech Republic</c:v>
                </c:pt>
                <c:pt idx="27">
                  <c:v>Estonia</c:v>
                </c:pt>
                <c:pt idx="28">
                  <c:v>Lithuania</c:v>
                </c:pt>
                <c:pt idx="29">
                  <c:v>Portugal</c:v>
                </c:pt>
                <c:pt idx="31">
                  <c:v>Iceland</c:v>
                </c:pt>
                <c:pt idx="32">
                  <c:v>Liechtenstein</c:v>
                </c:pt>
                <c:pt idx="33">
                  <c:v>Norway</c:v>
                </c:pt>
                <c:pt idx="34">
                  <c:v>Switzerland</c:v>
                </c:pt>
              </c:strCache>
            </c:strRef>
          </c:cat>
          <c:val>
            <c:numRef>
              <c:f>'Figure 9'!$G$11:$G$45</c:f>
              <c:numCache>
                <c:formatCode>0.0</c:formatCode>
                <c:ptCount val="35"/>
                <c:pt idx="0">
                  <c:v>83.527497455902306</c:v>
                </c:pt>
                <c:pt idx="2">
                  <c:v>10.016077170418008</c:v>
                </c:pt>
                <c:pt idx="3">
                  <c:v>18.181818181818183</c:v>
                </c:pt>
                <c:pt idx="4">
                  <c:v>32.941176470588232</c:v>
                </c:pt>
                <c:pt idx="5">
                  <c:v>45.170193192272308</c:v>
                </c:pt>
                <c:pt idx="6">
                  <c:v>46.919152276295137</c:v>
                </c:pt>
                <c:pt idx="7">
                  <c:v>57.655954631379956</c:v>
                </c:pt>
                <c:pt idx="8">
                  <c:v>57.657657657657658</c:v>
                </c:pt>
                <c:pt idx="9">
                  <c:v>68.514742785445421</c:v>
                </c:pt>
                <c:pt idx="10">
                  <c:v>75.894956885288735</c:v>
                </c:pt>
                <c:pt idx="11">
                  <c:v>78.769692423105781</c:v>
                </c:pt>
                <c:pt idx="12">
                  <c:v>80.913978494623649</c:v>
                </c:pt>
                <c:pt idx="13">
                  <c:v>82.326674500587544</c:v>
                </c:pt>
                <c:pt idx="14">
                  <c:v>84.423621956157092</c:v>
                </c:pt>
                <c:pt idx="15">
                  <c:v>86.111111111111114</c:v>
                </c:pt>
                <c:pt idx="16">
                  <c:v>86.445783132530124</c:v>
                </c:pt>
                <c:pt idx="17">
                  <c:v>88.732394366197184</c:v>
                </c:pt>
                <c:pt idx="18">
                  <c:v>91.213389121338921</c:v>
                </c:pt>
                <c:pt idx="19">
                  <c:v>92</c:v>
                </c:pt>
                <c:pt idx="20">
                  <c:v>92.215639052876114</c:v>
                </c:pt>
                <c:pt idx="21">
                  <c:v>94.495054659031751</c:v>
                </c:pt>
                <c:pt idx="22">
                  <c:v>94.692144373673031</c:v>
                </c:pt>
                <c:pt idx="23">
                  <c:v>97.069792221630252</c:v>
                </c:pt>
                <c:pt idx="24">
                  <c:v>98.445595854922274</c:v>
                </c:pt>
                <c:pt idx="25">
                  <c:v>98.80952380952381</c:v>
                </c:pt>
                <c:pt idx="26">
                  <c:v>99.496221662468514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1">
                  <c:v>62.365591397849464</c:v>
                </c:pt>
                <c:pt idx="32">
                  <c:v>70</c:v>
                </c:pt>
                <c:pt idx="33">
                  <c:v>81.341892731414362</c:v>
                </c:pt>
                <c:pt idx="34">
                  <c:v>93.330063756743499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545216"/>
        <c:axId val="245551104"/>
      </c:barChart>
      <c:catAx>
        <c:axId val="2455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5551104"/>
        <c:crosses val="autoZero"/>
        <c:auto val="1"/>
        <c:lblAlgn val="ctr"/>
        <c:lblOffset val="100"/>
        <c:noMultiLvlLbl val="0"/>
      </c:catAx>
      <c:valAx>
        <c:axId val="245551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55452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0455076115485561"/>
          <c:y val="0.87496358024691356"/>
          <c:w val="0.22944073490813649"/>
          <c:h val="0.1250364197530864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523874</xdr:colOff>
      <xdr:row>21</xdr:row>
      <xdr:rowOff>120361</xdr:rowOff>
    </xdr:from>
    <xdr:to>
      <xdr:col>17</xdr:col>
      <xdr:colOff>209549</xdr:colOff>
      <xdr:row>64</xdr:row>
      <xdr:rowOff>85261</xdr:rowOff>
    </xdr:to>
    <xdr:graphicFrame macro="">
      <xdr:nvGraphicFramePr>
        <xdr:cNvPr id="10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133350</xdr:colOff>
      <xdr:row>54</xdr:row>
      <xdr:rowOff>57149</xdr:rowOff>
    </xdr:from>
    <xdr:to>
      <xdr:col>14</xdr:col>
      <xdr:colOff>233155</xdr:colOff>
      <xdr:row>97</xdr:row>
      <xdr:rowOff>98249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600075</xdr:colOff>
      <xdr:row>50</xdr:row>
      <xdr:rowOff>123824</xdr:rowOff>
    </xdr:from>
    <xdr:to>
      <xdr:col>12</xdr:col>
      <xdr:colOff>1257300</xdr:colOff>
      <xdr:row>94</xdr:row>
      <xdr:rowOff>12524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0.01304</cdr:x>
      <cdr:y>0.16458</cdr:y>
    </cdr:from>
    <cdr:to>
      <cdr:x>0.04071</cdr:x>
      <cdr:y>0.18505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24187" y="1075964"/>
          <a:ext cx="263431" cy="1338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400</a:t>
          </a:r>
        </a:p>
      </cdr:txBody>
    </cdr:sp>
  </cdr:relSizeAnchor>
  <cdr:relSizeAnchor xmlns:cdr="http://schemas.openxmlformats.org/drawingml/2006/chartDrawing">
    <cdr:from>
      <cdr:x>0.01233</cdr:x>
      <cdr:y>0.05017</cdr:y>
    </cdr:from>
    <cdr:to>
      <cdr:x>0.04</cdr:x>
      <cdr:y>0.07064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17433" y="327979"/>
          <a:ext cx="263432" cy="1338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450</a:t>
          </a:r>
        </a:p>
      </cdr:txBody>
    </cdr:sp>
  </cdr:relSizeAnchor>
  <cdr:relSizeAnchor xmlns:cdr="http://schemas.openxmlformats.org/drawingml/2006/chartDrawing">
    <cdr:from>
      <cdr:x>0.05637</cdr:x>
      <cdr:y>0.22497</cdr:y>
    </cdr:from>
    <cdr:to>
      <cdr:x>0.07412</cdr:x>
      <cdr:y>0.23196</cdr:y>
    </cdr:to>
    <cdr:grpSp>
      <cdr:nvGrpSpPr>
        <cdr:cNvPr id="10" name="Group 9"/>
        <cdr:cNvGrpSpPr/>
      </cdr:nvGrpSpPr>
      <cdr:grpSpPr>
        <a:xfrm xmlns:a="http://schemas.openxmlformats.org/drawingml/2006/main">
          <a:off x="538955" y="1428365"/>
          <a:ext cx="169708" cy="44380"/>
          <a:chOff x="0" y="0"/>
          <a:chExt cx="25649" cy="9218"/>
        </a:xfrm>
      </cdr:grpSpPr>
      <cdr:cxnSp macro="">
        <cdr:nvCxnSpPr>
          <cdr:cNvPr id="11" name="Straight Connector 10"/>
          <cdr:cNvCxnSpPr/>
        </cdr:nvCxnSpPr>
        <cdr:spPr>
          <a:xfrm xmlns:a="http://schemas.openxmlformats.org/drawingml/2006/main" flipV="1">
            <a:off x="433" y="0"/>
            <a:ext cx="25216" cy="3109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Straight Connector 11"/>
          <cdr:cNvCxnSpPr/>
        </cdr:nvCxnSpPr>
        <cdr:spPr>
          <a:xfrm xmlns:a="http://schemas.openxmlformats.org/drawingml/2006/main" flipV="1">
            <a:off x="0" y="6065"/>
            <a:ext cx="25128" cy="3153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0.01792</cdr:x>
      <cdr:y>0.22537</cdr:y>
    </cdr:from>
    <cdr:to>
      <cdr:x>0.03569</cdr:x>
      <cdr:y>0.23253</cdr:y>
    </cdr:to>
    <cdr:grpSp>
      <cdr:nvGrpSpPr>
        <cdr:cNvPr id="13" name="Group 12"/>
        <cdr:cNvGrpSpPr/>
      </cdr:nvGrpSpPr>
      <cdr:grpSpPr>
        <a:xfrm xmlns:a="http://schemas.openxmlformats.org/drawingml/2006/main">
          <a:off x="171334" y="1430905"/>
          <a:ext cx="169899" cy="45459"/>
          <a:chOff x="0" y="0"/>
          <a:chExt cx="3893" cy="1859"/>
        </a:xfrm>
      </cdr:grpSpPr>
      <cdr:cxnSp macro="">
        <cdr:nvCxnSpPr>
          <cdr:cNvPr id="14" name="Straight Connector 13"/>
          <cdr:cNvCxnSpPr/>
        </cdr:nvCxnSpPr>
        <cdr:spPr>
          <a:xfrm xmlns:a="http://schemas.openxmlformats.org/drawingml/2006/main" flipV="1">
            <a:off x="66" y="0"/>
            <a:ext cx="3827" cy="627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5" name="Straight Connector 14"/>
          <cdr:cNvCxnSpPr/>
        </cdr:nvCxnSpPr>
        <cdr:spPr>
          <a:xfrm xmlns:a="http://schemas.openxmlformats.org/drawingml/2006/main" flipV="1">
            <a:off x="0" y="1223"/>
            <a:ext cx="3814" cy="636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314325</xdr:colOff>
      <xdr:row>55</xdr:row>
      <xdr:rowOff>3312</xdr:rowOff>
    </xdr:from>
    <xdr:to>
      <xdr:col>13</xdr:col>
      <xdr:colOff>361950</xdr:colOff>
      <xdr:row>98</xdr:row>
      <xdr:rowOff>41099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581025</xdr:colOff>
      <xdr:row>57</xdr:row>
      <xdr:rowOff>114299</xdr:rowOff>
    </xdr:from>
    <xdr:to>
      <xdr:col>10</xdr:col>
      <xdr:colOff>942975</xdr:colOff>
      <xdr:row>101</xdr:row>
      <xdr:rowOff>2999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29</xdr:row>
      <xdr:rowOff>148935</xdr:rowOff>
    </xdr:from>
    <xdr:to>
      <xdr:col>18</xdr:col>
      <xdr:colOff>676275</xdr:colOff>
      <xdr:row>72</xdr:row>
      <xdr:rowOff>75735</xdr:rowOff>
    </xdr:to>
    <xdr:graphicFrame macro="">
      <xdr:nvGraphicFramePr>
        <xdr:cNvPr id="6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363701</xdr:colOff>
      <xdr:row>55</xdr:row>
      <xdr:rowOff>129176</xdr:rowOff>
    </xdr:from>
    <xdr:to>
      <xdr:col>12</xdr:col>
      <xdr:colOff>500364</xdr:colOff>
      <xdr:row>99</xdr:row>
      <xdr:rowOff>17366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0.01731</cdr:x>
      <cdr:y>0.21344</cdr:y>
    </cdr:from>
    <cdr:to>
      <cdr:x>0.03508</cdr:x>
      <cdr:y>0.22056</cdr:y>
    </cdr:to>
    <cdr:grpSp>
      <cdr:nvGrpSpPr>
        <cdr:cNvPr id="2" name="Group 1"/>
        <cdr:cNvGrpSpPr/>
      </cdr:nvGrpSpPr>
      <cdr:grpSpPr>
        <a:xfrm xmlns:a="http://schemas.openxmlformats.org/drawingml/2006/main">
          <a:off x="164935" y="1382982"/>
          <a:ext cx="169318" cy="46134"/>
          <a:chOff x="0" y="0"/>
          <a:chExt cx="90" cy="74"/>
        </a:xfrm>
      </cdr:grpSpPr>
      <cdr:cxnSp macro="">
        <cdr:nvCxnSpPr>
          <cdr:cNvPr id="3" name="Straight Connector 2"/>
          <cdr:cNvCxnSpPr/>
        </cdr:nvCxnSpPr>
        <cdr:spPr>
          <a:xfrm xmlns:a="http://schemas.openxmlformats.org/drawingml/2006/main" flipV="1">
            <a:off x="2" y="0"/>
            <a:ext cx="88" cy="25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0" y="49"/>
            <a:ext cx="88" cy="25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0.00534</cdr:x>
      <cdr:y>0.00773</cdr:y>
    </cdr:from>
    <cdr:to>
      <cdr:x>0.02311</cdr:x>
      <cdr:y>0.01486</cdr:y>
    </cdr:to>
    <cdr:grpSp>
      <cdr:nvGrpSpPr>
        <cdr:cNvPr id="8" name="Group 7"/>
        <cdr:cNvGrpSpPr/>
      </cdr:nvGrpSpPr>
      <cdr:grpSpPr>
        <a:xfrm xmlns:a="http://schemas.openxmlformats.org/drawingml/2006/main">
          <a:off x="50881" y="50086"/>
          <a:ext cx="169318" cy="46199"/>
          <a:chOff x="50800" y="50800"/>
          <a:chExt cx="0" cy="46800"/>
        </a:xfrm>
      </cdr:grpSpPr>
      <cdr:cxnSp macro="">
        <cdr:nvCxnSpPr>
          <cdr:cNvPr id="9" name="Straight Connector 8"/>
          <cdr:cNvCxnSpPr/>
        </cdr:nvCxnSpPr>
        <cdr:spPr>
          <a:xfrm xmlns:a="http://schemas.openxmlformats.org/drawingml/2006/main" flipV="1">
            <a:off x="0" y="0"/>
            <a:ext cx="0" cy="0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Straight Connector 9"/>
          <cdr:cNvCxnSpPr/>
        </cdr:nvCxnSpPr>
        <cdr:spPr>
          <a:xfrm xmlns:a="http://schemas.openxmlformats.org/drawingml/2006/main" flipV="1">
            <a:off x="0" y="0"/>
            <a:ext cx="0" cy="0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0.01553</cdr:x>
      <cdr:y>0.02894</cdr:y>
    </cdr:from>
    <cdr:to>
      <cdr:x>0.0432</cdr:x>
      <cdr:y>0.04931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147859" y="188775"/>
          <a:ext cx="263578" cy="1329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250</a:t>
          </a:r>
        </a:p>
      </cdr:txBody>
    </cdr:sp>
  </cdr:relSizeAnchor>
  <cdr:relSizeAnchor xmlns:cdr="http://schemas.openxmlformats.org/drawingml/2006/chartDrawing">
    <cdr:from>
      <cdr:x>0.0152</cdr:x>
      <cdr:y>0.1467</cdr:y>
    </cdr:from>
    <cdr:to>
      <cdr:x>0.04287</cdr:x>
      <cdr:y>0.16689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144978" y="946112"/>
          <a:ext cx="263943" cy="1302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225</a:t>
          </a:r>
        </a:p>
      </cdr:txBody>
    </cdr:sp>
  </cdr:relSizeAnchor>
  <cdr:relSizeAnchor xmlns:cdr="http://schemas.openxmlformats.org/drawingml/2006/chartDrawing">
    <cdr:from>
      <cdr:x>0.05054</cdr:x>
      <cdr:y>0.21418</cdr:y>
    </cdr:from>
    <cdr:to>
      <cdr:x>0.06831</cdr:x>
      <cdr:y>0.22135</cdr:y>
    </cdr:to>
    <cdr:grpSp>
      <cdr:nvGrpSpPr>
        <cdr:cNvPr id="31" name="Group 30"/>
        <cdr:cNvGrpSpPr/>
      </cdr:nvGrpSpPr>
      <cdr:grpSpPr>
        <a:xfrm xmlns:a="http://schemas.openxmlformats.org/drawingml/2006/main">
          <a:off x="481561" y="1387777"/>
          <a:ext cx="169318" cy="46458"/>
          <a:chOff x="366196" y="0"/>
          <a:chExt cx="3893" cy="1850"/>
        </a:xfrm>
      </cdr:grpSpPr>
      <cdr:cxnSp macro="">
        <cdr:nvCxnSpPr>
          <cdr:cNvPr id="35" name="Straight Connector 34"/>
          <cdr:cNvCxnSpPr/>
        </cdr:nvCxnSpPr>
        <cdr:spPr>
          <a:xfrm xmlns:a="http://schemas.openxmlformats.org/drawingml/2006/main" flipV="1">
            <a:off x="366262" y="0"/>
            <a:ext cx="3827" cy="624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6" name="Straight Connector 35"/>
          <cdr:cNvCxnSpPr/>
        </cdr:nvCxnSpPr>
        <cdr:spPr>
          <a:xfrm xmlns:a="http://schemas.openxmlformats.org/drawingml/2006/main" flipV="1">
            <a:off x="366196" y="1217"/>
            <a:ext cx="3813" cy="633"/>
          </a:xfrm>
          <a:prstGeom xmlns:a="http://schemas.openxmlformats.org/drawingml/2006/main" prst="line">
            <a:avLst/>
          </a:prstGeom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590550</xdr:colOff>
      <xdr:row>56</xdr:row>
      <xdr:rowOff>123824</xdr:rowOff>
    </xdr:from>
    <xdr:to>
      <xdr:col>12</xdr:col>
      <xdr:colOff>219075</xdr:colOff>
      <xdr:row>100</xdr:row>
      <xdr:rowOff>12524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590550</xdr:colOff>
      <xdr:row>56</xdr:row>
      <xdr:rowOff>123824</xdr:rowOff>
    </xdr:from>
    <xdr:to>
      <xdr:col>12</xdr:col>
      <xdr:colOff>219075</xdr:colOff>
      <xdr:row>100</xdr:row>
      <xdr:rowOff>12524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7:B15"/>
  <sheetViews>
    <sheetView tabSelected="1" workbookViewId="0"/>
  </sheetViews>
  <sheetFormatPr defaultRowHeight="12" x14ac:dyDescent="0.2"/>
  <cols>
    <col min="2" max="2" width="107.140625" customWidth="1"/>
  </cols>
  <sheetData>
    <row r="7" spans="2:2" x14ac:dyDescent="0.2">
      <c r="B7" s="56" t="s">
        <v>247</v>
      </c>
    </row>
    <row r="10" spans="2:2" x14ac:dyDescent="0.2">
      <c r="B10" s="56" t="s">
        <v>209</v>
      </c>
    </row>
    <row r="11" spans="2:2" x14ac:dyDescent="0.2">
      <c r="B11" t="s">
        <v>210</v>
      </c>
    </row>
    <row r="12" spans="2:2" x14ac:dyDescent="0.2">
      <c r="B12" s="67" t="s">
        <v>193</v>
      </c>
    </row>
    <row r="13" spans="2:2" x14ac:dyDescent="0.2">
      <c r="B13" t="s">
        <v>211</v>
      </c>
    </row>
    <row r="14" spans="2:2" x14ac:dyDescent="0.2">
      <c r="B14" s="67" t="s">
        <v>192</v>
      </c>
    </row>
    <row r="15" spans="2:2" x14ac:dyDescent="0.2">
      <c r="B15" s="67" t="s">
        <v>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T33"/>
  <sheetViews>
    <sheetView showGridLines="0" zoomScale="115" zoomScaleNormal="115" workbookViewId="0"/>
  </sheetViews>
  <sheetFormatPr defaultRowHeight="12" x14ac:dyDescent="0.2"/>
  <cols>
    <col min="1" max="2" width="9.28515625" style="7" customWidth="1"/>
    <col min="3" max="3" width="18.28515625" style="7" customWidth="1"/>
    <col min="4" max="18" width="8.5703125" style="7" customWidth="1"/>
    <col min="19" max="19" width="21.140625" style="7" customWidth="1"/>
    <col min="20" max="20" width="15.85546875" style="7" customWidth="1"/>
    <col min="21" max="24" width="9.140625" style="7"/>
    <col min="25" max="25" width="8.85546875" style="7" customWidth="1"/>
    <col min="26" max="26" width="8.5703125" style="7" customWidth="1"/>
    <col min="27" max="27" width="8.85546875" style="7" customWidth="1"/>
    <col min="28" max="16384" width="9.140625" style="7"/>
  </cols>
  <sheetData>
    <row r="2" spans="1:46" x14ac:dyDescent="0.2">
      <c r="A2" s="1"/>
      <c r="C2" s="2"/>
    </row>
    <row r="3" spans="1:46" x14ac:dyDescent="0.2">
      <c r="C3" s="2" t="s">
        <v>12</v>
      </c>
      <c r="T3" s="56" t="s">
        <v>100</v>
      </c>
      <c r="V3" s="57" t="s">
        <v>101</v>
      </c>
    </row>
    <row r="4" spans="1:46" x14ac:dyDescent="0.2">
      <c r="C4" s="2" t="s">
        <v>13</v>
      </c>
      <c r="T4" s="2" t="s">
        <v>102</v>
      </c>
      <c r="V4" s="2" t="s">
        <v>103</v>
      </c>
    </row>
    <row r="5" spans="1:46" x14ac:dyDescent="0.2">
      <c r="C5" s="2"/>
      <c r="T5" s="2"/>
      <c r="V5" s="2"/>
    </row>
    <row r="6" spans="1:46" s="4" customFormat="1" ht="15" x14ac:dyDescent="0.2">
      <c r="C6" s="4" t="s">
        <v>172</v>
      </c>
      <c r="O6" s="33"/>
      <c r="T6" s="4" t="s">
        <v>173</v>
      </c>
      <c r="V6" s="4" t="s">
        <v>174</v>
      </c>
    </row>
    <row r="7" spans="1:46" x14ac:dyDescent="0.2">
      <c r="C7" s="18" t="s">
        <v>89</v>
      </c>
      <c r="D7" s="63"/>
      <c r="E7" s="63"/>
      <c r="F7" s="63"/>
      <c r="G7" s="19"/>
      <c r="H7" s="19"/>
      <c r="I7" s="19"/>
      <c r="J7" s="19"/>
      <c r="K7" s="19"/>
      <c r="L7" s="19"/>
      <c r="M7" s="19"/>
      <c r="N7" s="19"/>
      <c r="O7" s="19"/>
      <c r="R7" s="19"/>
      <c r="S7" s="19"/>
      <c r="T7" s="58" t="s">
        <v>104</v>
      </c>
      <c r="U7" s="19"/>
      <c r="V7" s="58" t="s">
        <v>105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x14ac:dyDescent="0.2"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0" spans="1:46" x14ac:dyDescent="0.2">
      <c r="D10" s="7">
        <v>2005</v>
      </c>
      <c r="E10" s="7">
        <v>2006</v>
      </c>
      <c r="F10" s="7">
        <v>2007</v>
      </c>
      <c r="G10" s="7">
        <v>2008</v>
      </c>
      <c r="H10" s="7">
        <v>2009</v>
      </c>
      <c r="I10" s="7">
        <v>2010</v>
      </c>
      <c r="J10" s="7">
        <v>2011</v>
      </c>
      <c r="K10" s="7">
        <v>2012</v>
      </c>
      <c r="L10" s="7">
        <v>2013</v>
      </c>
      <c r="M10" s="7">
        <v>2014</v>
      </c>
      <c r="N10" s="7">
        <v>2015</v>
      </c>
    </row>
    <row r="11" spans="1:46" x14ac:dyDescent="0.2">
      <c r="C11" s="7" t="s">
        <v>28</v>
      </c>
      <c r="D11" s="8">
        <v>234.67500000000001</v>
      </c>
      <c r="E11" s="8">
        <v>197.41</v>
      </c>
      <c r="F11" s="8">
        <v>222.63499999999999</v>
      </c>
      <c r="G11" s="8">
        <v>225.15</v>
      </c>
      <c r="H11" s="8">
        <v>263.83499999999998</v>
      </c>
      <c r="I11" s="8">
        <v>259.39999999999998</v>
      </c>
      <c r="J11" s="8">
        <v>309.04000000000002</v>
      </c>
      <c r="K11" s="8">
        <v>335.29</v>
      </c>
      <c r="L11" s="8">
        <v>431.09</v>
      </c>
      <c r="M11" s="8">
        <v>626.96</v>
      </c>
      <c r="N11" s="9">
        <v>1321.56</v>
      </c>
      <c r="O11" s="16"/>
      <c r="R11" s="8"/>
      <c r="S11" s="8"/>
      <c r="T11" s="7" t="s">
        <v>78</v>
      </c>
      <c r="V11" s="7" t="s">
        <v>106</v>
      </c>
    </row>
    <row r="12" spans="1:46" x14ac:dyDescent="0.2">
      <c r="C12" s="7" t="s">
        <v>236</v>
      </c>
      <c r="D12" s="8"/>
      <c r="E12" s="8"/>
      <c r="F12" s="8"/>
      <c r="G12" s="8"/>
      <c r="H12" s="8"/>
      <c r="I12" s="8"/>
      <c r="J12" s="8"/>
      <c r="K12" s="8"/>
      <c r="L12" s="8"/>
      <c r="M12" s="8">
        <v>562.67999999999995</v>
      </c>
      <c r="N12" s="9">
        <v>1255.6400000000001</v>
      </c>
      <c r="O12" s="16"/>
      <c r="R12" s="8"/>
      <c r="S12" s="8"/>
      <c r="T12" s="7" t="s">
        <v>192</v>
      </c>
      <c r="U12" s="60"/>
      <c r="V12" s="7" t="s">
        <v>194</v>
      </c>
    </row>
    <row r="13" spans="1:46" x14ac:dyDescent="0.2">
      <c r="N13" s="8"/>
    </row>
    <row r="14" spans="1:46" x14ac:dyDescent="0.2">
      <c r="C14" s="7" t="s">
        <v>175</v>
      </c>
      <c r="H14" s="8"/>
      <c r="I14" s="8"/>
      <c r="J14" s="8"/>
      <c r="K14" s="8"/>
      <c r="L14" s="8"/>
      <c r="M14" s="8"/>
      <c r="T14" s="7" t="s">
        <v>176</v>
      </c>
      <c r="V14" s="7" t="s">
        <v>177</v>
      </c>
    </row>
    <row r="15" spans="1:46" x14ac:dyDescent="0.2">
      <c r="C15" s="7" t="s">
        <v>237</v>
      </c>
      <c r="H15" s="8"/>
      <c r="I15" s="8"/>
      <c r="J15" s="8"/>
      <c r="K15" s="8"/>
      <c r="L15" s="8"/>
      <c r="M15" s="8"/>
      <c r="T15" s="7" t="s">
        <v>238</v>
      </c>
      <c r="V15" s="7" t="s">
        <v>239</v>
      </c>
    </row>
    <row r="16" spans="1:46" ht="12" customHeight="1" x14ac:dyDescent="0.2">
      <c r="A16" s="1" t="s">
        <v>17</v>
      </c>
      <c r="C16" s="13" t="s">
        <v>93</v>
      </c>
      <c r="D16" s="19"/>
      <c r="E16" s="19"/>
      <c r="F16" s="19"/>
      <c r="G16" s="19"/>
      <c r="H16" s="19"/>
      <c r="T16" s="14" t="s">
        <v>107</v>
      </c>
      <c r="V16" s="14" t="s">
        <v>108</v>
      </c>
    </row>
    <row r="17" spans="1:25" x14ac:dyDescent="0.2">
      <c r="A17" s="3" t="s">
        <v>69</v>
      </c>
      <c r="Y17" s="3"/>
    </row>
    <row r="18" spans="1:25" x14ac:dyDescent="0.2">
      <c r="A18" s="10" t="s">
        <v>190</v>
      </c>
      <c r="O18" s="1" t="s">
        <v>16</v>
      </c>
      <c r="Y18" s="3"/>
    </row>
    <row r="19" spans="1:25" x14ac:dyDescent="0.2">
      <c r="A19" s="10" t="s">
        <v>191</v>
      </c>
      <c r="Y19" s="3"/>
    </row>
    <row r="26" spans="1:25" x14ac:dyDescent="0.2">
      <c r="A26" s="10"/>
    </row>
    <row r="30" spans="1:25" ht="11.25" customHeight="1" x14ac:dyDescent="0.2"/>
    <row r="31" spans="1:25" ht="11.25" customHeight="1" x14ac:dyDescent="0.2"/>
    <row r="32" spans="1:25" ht="11.25" customHeight="1" x14ac:dyDescent="0.2"/>
    <row r="33" ht="11.25" customHeight="1" x14ac:dyDescent="0.2"/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68"/>
  <sheetViews>
    <sheetView showGridLines="0" zoomScale="115" zoomScaleNormal="115" workbookViewId="0"/>
  </sheetViews>
  <sheetFormatPr defaultRowHeight="12" x14ac:dyDescent="0.2"/>
  <cols>
    <col min="1" max="2" width="9.28515625" style="35" customWidth="1"/>
    <col min="3" max="3" width="26" style="35" customWidth="1"/>
    <col min="4" max="6" width="9.140625" style="35"/>
    <col min="7" max="10" width="12.85546875" style="35" customWidth="1"/>
    <col min="11" max="16384" width="9.140625" style="35"/>
  </cols>
  <sheetData>
    <row r="1" spans="1:31" x14ac:dyDescent="0.2">
      <c r="G1" s="36"/>
      <c r="H1" s="36"/>
      <c r="I1" s="36"/>
      <c r="J1" s="36"/>
    </row>
    <row r="2" spans="1:31" s="38" customFormat="1" x14ac:dyDescent="0.2">
      <c r="A2" s="37"/>
      <c r="G2" s="36"/>
      <c r="H2" s="36"/>
      <c r="I2" s="36"/>
      <c r="J2" s="36"/>
    </row>
    <row r="3" spans="1:31" s="38" customFormat="1" x14ac:dyDescent="0.2">
      <c r="C3" s="2" t="s">
        <v>12</v>
      </c>
      <c r="F3" s="39"/>
      <c r="G3" s="39"/>
      <c r="H3" s="39"/>
      <c r="I3" s="39"/>
      <c r="J3" s="39"/>
      <c r="N3" s="56" t="s">
        <v>100</v>
      </c>
      <c r="O3" s="7"/>
      <c r="P3" s="57" t="s">
        <v>101</v>
      </c>
    </row>
    <row r="4" spans="1:31" s="38" customFormat="1" x14ac:dyDescent="0.2">
      <c r="C4" s="2" t="s">
        <v>13</v>
      </c>
      <c r="G4" s="36"/>
      <c r="H4" s="36"/>
      <c r="I4" s="36"/>
      <c r="J4" s="36"/>
      <c r="N4" s="2" t="s">
        <v>102</v>
      </c>
      <c r="O4" s="7"/>
      <c r="P4" s="2" t="s">
        <v>103</v>
      </c>
    </row>
    <row r="5" spans="1:31" s="38" customFormat="1" x14ac:dyDescent="0.2">
      <c r="N5" s="7"/>
      <c r="O5" s="7"/>
      <c r="P5" s="7"/>
    </row>
    <row r="6" spans="1:31" s="38" customFormat="1" ht="15" x14ac:dyDescent="0.2">
      <c r="A6" s="40"/>
      <c r="B6" s="40"/>
      <c r="C6" s="41" t="s">
        <v>97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" t="s">
        <v>146</v>
      </c>
      <c r="O6" s="4"/>
      <c r="P6" s="4" t="s">
        <v>145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31" s="38" customFormat="1" x14ac:dyDescent="0.2">
      <c r="C7" s="46" t="s">
        <v>201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65" t="s">
        <v>201</v>
      </c>
      <c r="O7" s="66"/>
      <c r="P7" s="65" t="s">
        <v>201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31" s="38" customFormat="1" x14ac:dyDescent="0.2"/>
    <row r="9" spans="1:31" s="38" customFormat="1" x14ac:dyDescent="0.2">
      <c r="G9" s="43"/>
      <c r="H9" s="43"/>
      <c r="I9" s="43"/>
      <c r="J9" s="43"/>
    </row>
    <row r="10" spans="1:31" ht="12" customHeight="1" x14ac:dyDescent="0.2">
      <c r="D10" s="44">
        <v>2014</v>
      </c>
      <c r="E10" s="44">
        <v>2015</v>
      </c>
      <c r="G10" s="45"/>
      <c r="H10" s="45"/>
      <c r="I10" s="45"/>
      <c r="J10" s="45"/>
      <c r="N10" s="20"/>
      <c r="O10" s="19"/>
      <c r="P10" s="20"/>
    </row>
    <row r="11" spans="1:31" ht="12" customHeight="1" x14ac:dyDescent="0.2">
      <c r="B11" s="48"/>
      <c r="C11" s="46" t="s">
        <v>18</v>
      </c>
      <c r="D11" s="47">
        <v>119</v>
      </c>
      <c r="E11" s="47">
        <v>362.77499999999998</v>
      </c>
      <c r="F11" s="64"/>
      <c r="G11" s="48"/>
      <c r="H11" s="48"/>
      <c r="I11" s="48"/>
      <c r="J11" s="48"/>
      <c r="K11" s="48"/>
      <c r="N11" s="7" t="s">
        <v>109</v>
      </c>
      <c r="O11" s="7"/>
      <c r="P11" s="7" t="s">
        <v>110</v>
      </c>
    </row>
    <row r="12" spans="1:31" ht="12" customHeight="1" x14ac:dyDescent="0.2">
      <c r="B12" s="64"/>
      <c r="C12" s="46" t="s">
        <v>0</v>
      </c>
      <c r="D12" s="47">
        <v>37.854999999999997</v>
      </c>
      <c r="E12" s="47">
        <v>178.23</v>
      </c>
      <c r="F12" s="64"/>
      <c r="G12" s="48"/>
      <c r="H12" s="48"/>
      <c r="I12" s="48"/>
      <c r="J12" s="48"/>
      <c r="K12" s="48"/>
      <c r="N12" s="7" t="s">
        <v>0</v>
      </c>
      <c r="O12" s="7"/>
      <c r="P12" s="7" t="s">
        <v>0</v>
      </c>
      <c r="Q12" s="7"/>
    </row>
    <row r="13" spans="1:31" ht="12" customHeight="1" x14ac:dyDescent="0.2">
      <c r="B13" s="64"/>
      <c r="C13" s="42" t="s">
        <v>3</v>
      </c>
      <c r="D13" s="47">
        <v>14.845000000000001</v>
      </c>
      <c r="E13" s="47">
        <v>121.535</v>
      </c>
      <c r="F13" s="64"/>
      <c r="G13" s="48"/>
      <c r="H13" s="48"/>
      <c r="I13" s="48"/>
      <c r="J13" s="48"/>
      <c r="K13" s="48"/>
      <c r="N13" s="7" t="s">
        <v>114</v>
      </c>
      <c r="O13" s="7"/>
      <c r="P13" s="7" t="s">
        <v>3</v>
      </c>
      <c r="Q13" s="7"/>
    </row>
    <row r="14" spans="1:31" ht="12" customHeight="1" x14ac:dyDescent="0.2">
      <c r="B14" s="64"/>
      <c r="C14" s="46" t="s">
        <v>14</v>
      </c>
      <c r="D14" s="47">
        <v>34.115000000000002</v>
      </c>
      <c r="E14" s="47">
        <v>66.885000000000005</v>
      </c>
      <c r="F14" s="64"/>
      <c r="G14" s="48"/>
      <c r="H14" s="48"/>
      <c r="I14" s="48"/>
      <c r="J14" s="48"/>
      <c r="K14" s="48"/>
      <c r="N14" s="7" t="s">
        <v>14</v>
      </c>
      <c r="O14" s="7"/>
      <c r="P14" s="7" t="s">
        <v>14</v>
      </c>
      <c r="Q14" s="7"/>
    </row>
    <row r="15" spans="1:31" ht="12" customHeight="1" x14ac:dyDescent="0.2">
      <c r="B15" s="64"/>
      <c r="C15" s="42" t="s">
        <v>22</v>
      </c>
      <c r="D15" s="47">
        <v>16.145</v>
      </c>
      <c r="E15" s="47">
        <v>65.935000000000002</v>
      </c>
      <c r="F15" s="64"/>
      <c r="G15" s="48"/>
      <c r="H15" s="48"/>
      <c r="I15" s="48"/>
      <c r="J15" s="48"/>
      <c r="K15" s="48"/>
      <c r="N15" s="7" t="s">
        <v>118</v>
      </c>
      <c r="O15" s="7"/>
      <c r="P15" s="7" t="s">
        <v>119</v>
      </c>
      <c r="Q15" s="7"/>
    </row>
    <row r="16" spans="1:31" ht="12" customHeight="1" x14ac:dyDescent="0.2">
      <c r="B16" s="64"/>
      <c r="C16" s="42" t="s">
        <v>6</v>
      </c>
      <c r="D16" s="47">
        <v>20.55</v>
      </c>
      <c r="E16" s="47">
        <v>46.4</v>
      </c>
      <c r="F16" s="64"/>
      <c r="J16" s="48"/>
      <c r="K16" s="48"/>
      <c r="N16" s="7" t="s">
        <v>6</v>
      </c>
      <c r="O16" s="7"/>
      <c r="P16" s="7" t="s">
        <v>6</v>
      </c>
      <c r="Q16" s="7"/>
    </row>
    <row r="17" spans="2:17" ht="12" customHeight="1" x14ac:dyDescent="0.2">
      <c r="B17" s="64"/>
      <c r="C17" s="46" t="s">
        <v>11</v>
      </c>
      <c r="D17" s="47">
        <v>36.25</v>
      </c>
      <c r="E17" s="47">
        <v>33.094999999999999</v>
      </c>
      <c r="F17" s="64"/>
      <c r="G17" s="48"/>
      <c r="H17" s="48"/>
      <c r="I17" s="48"/>
      <c r="J17" s="48"/>
      <c r="K17" s="48"/>
      <c r="N17" s="7" t="s">
        <v>11</v>
      </c>
      <c r="O17" s="7"/>
      <c r="P17" s="7" t="s">
        <v>111</v>
      </c>
      <c r="Q17" s="7"/>
    </row>
    <row r="18" spans="2:17" ht="12" customHeight="1" x14ac:dyDescent="0.2">
      <c r="B18" s="64"/>
      <c r="C18" s="46" t="s">
        <v>5</v>
      </c>
      <c r="D18" s="47">
        <v>18.895</v>
      </c>
      <c r="E18" s="47">
        <v>29.914999999999999</v>
      </c>
      <c r="F18" s="64"/>
      <c r="J18" s="48"/>
      <c r="K18" s="48"/>
      <c r="N18" s="7" t="s">
        <v>5</v>
      </c>
      <c r="O18" s="7"/>
      <c r="P18" s="7" t="s">
        <v>115</v>
      </c>
      <c r="Q18" s="7"/>
    </row>
    <row r="19" spans="2:17" ht="12" customHeight="1" x14ac:dyDescent="0.2">
      <c r="B19" s="64"/>
      <c r="C19" s="42" t="s">
        <v>7</v>
      </c>
      <c r="D19" s="47">
        <v>9.6999999999999993</v>
      </c>
      <c r="E19" s="47">
        <v>25.36</v>
      </c>
      <c r="F19" s="64"/>
      <c r="G19" s="48"/>
      <c r="H19" s="48"/>
      <c r="I19" s="48"/>
      <c r="J19" s="48"/>
      <c r="K19" s="48"/>
      <c r="N19" s="7" t="s">
        <v>7</v>
      </c>
      <c r="O19" s="7"/>
      <c r="P19" s="7" t="s">
        <v>7</v>
      </c>
      <c r="Q19" s="7"/>
    </row>
    <row r="20" spans="2:17" ht="12" customHeight="1" x14ac:dyDescent="0.2">
      <c r="B20" s="64"/>
      <c r="C20" s="42" t="s">
        <v>34</v>
      </c>
      <c r="D20" s="47">
        <v>8.6050000000000004</v>
      </c>
      <c r="E20" s="47">
        <v>21.344999999999999</v>
      </c>
      <c r="F20" s="64"/>
      <c r="J20" s="48"/>
      <c r="K20" s="48"/>
      <c r="N20" s="7" t="s">
        <v>129</v>
      </c>
      <c r="O20" s="7"/>
      <c r="P20" s="7" t="s">
        <v>130</v>
      </c>
      <c r="Q20" s="7"/>
    </row>
    <row r="21" spans="2:17" ht="12" customHeight="1" x14ac:dyDescent="0.2">
      <c r="B21" s="64"/>
      <c r="C21" s="42" t="s">
        <v>65</v>
      </c>
      <c r="D21" s="47">
        <v>13.55</v>
      </c>
      <c r="E21" s="47">
        <v>20.83</v>
      </c>
      <c r="F21" s="64"/>
      <c r="G21" s="48"/>
      <c r="H21" s="48"/>
      <c r="I21" s="48"/>
      <c r="J21" s="48"/>
      <c r="K21" s="48"/>
      <c r="N21" s="7" t="s">
        <v>65</v>
      </c>
      <c r="O21" s="7"/>
      <c r="P21" s="7" t="s">
        <v>65</v>
      </c>
      <c r="Q21" s="7"/>
    </row>
    <row r="22" spans="2:17" ht="12" customHeight="1" x14ac:dyDescent="0.2">
      <c r="B22" s="64"/>
      <c r="C22" s="42" t="s">
        <v>2</v>
      </c>
      <c r="D22" s="47">
        <v>14.805</v>
      </c>
      <c r="E22" s="47">
        <v>19.574999999999999</v>
      </c>
      <c r="F22" s="64"/>
      <c r="J22" s="48"/>
      <c r="K22" s="48"/>
      <c r="N22" s="7" t="s">
        <v>2</v>
      </c>
      <c r="O22" s="7"/>
      <c r="P22" s="7" t="s">
        <v>120</v>
      </c>
      <c r="Q22" s="7"/>
    </row>
    <row r="23" spans="2:17" ht="12" customHeight="1" x14ac:dyDescent="0.2">
      <c r="B23" s="64"/>
      <c r="C23" s="42" t="s">
        <v>25</v>
      </c>
      <c r="D23" s="47">
        <v>20.094999999999999</v>
      </c>
      <c r="E23" s="47">
        <v>19.09</v>
      </c>
      <c r="F23" s="64"/>
      <c r="G23" s="48"/>
      <c r="H23" s="48"/>
      <c r="I23" s="48"/>
      <c r="J23" s="48"/>
      <c r="K23" s="48"/>
      <c r="N23" s="7" t="s">
        <v>112</v>
      </c>
      <c r="O23" s="7"/>
      <c r="P23" s="7" t="s">
        <v>113</v>
      </c>
      <c r="Q23" s="7"/>
    </row>
    <row r="24" spans="2:17" ht="12" customHeight="1" x14ac:dyDescent="0.2">
      <c r="B24" s="64"/>
      <c r="C24" s="42" t="s">
        <v>64</v>
      </c>
      <c r="D24" s="47">
        <v>15.17</v>
      </c>
      <c r="E24" s="47">
        <v>18.940000000000001</v>
      </c>
      <c r="F24" s="64"/>
      <c r="J24" s="48"/>
      <c r="K24" s="48"/>
      <c r="N24" s="7" t="s">
        <v>121</v>
      </c>
      <c r="O24" s="7"/>
      <c r="P24" s="7" t="s">
        <v>122</v>
      </c>
      <c r="Q24" s="7"/>
    </row>
    <row r="25" spans="2:17" ht="12" customHeight="1" x14ac:dyDescent="0.2">
      <c r="B25" s="64"/>
      <c r="C25" s="42" t="s">
        <v>1</v>
      </c>
      <c r="D25" s="47">
        <v>14.03</v>
      </c>
      <c r="E25" s="47">
        <v>18.385000000000002</v>
      </c>
      <c r="F25" s="64"/>
      <c r="G25" s="48"/>
      <c r="H25" s="48"/>
      <c r="I25" s="48"/>
      <c r="J25" s="48"/>
      <c r="K25" s="48"/>
      <c r="N25" s="7" t="s">
        <v>116</v>
      </c>
      <c r="O25" s="7"/>
      <c r="P25" s="7" t="s">
        <v>117</v>
      </c>
      <c r="Q25" s="7"/>
    </row>
    <row r="26" spans="2:17" ht="12" customHeight="1" x14ac:dyDescent="0.2">
      <c r="B26" s="64"/>
      <c r="C26" s="42" t="s">
        <v>10</v>
      </c>
      <c r="D26" s="47">
        <v>10.005000000000001</v>
      </c>
      <c r="E26" s="47">
        <v>17.695</v>
      </c>
      <c r="F26" s="64"/>
      <c r="G26" s="48"/>
      <c r="H26" s="48"/>
      <c r="I26" s="48"/>
      <c r="J26" s="48"/>
      <c r="K26" s="48"/>
      <c r="N26" s="7" t="s">
        <v>10</v>
      </c>
      <c r="O26" s="7"/>
      <c r="P26" s="7" t="s">
        <v>10</v>
      </c>
      <c r="Q26" s="7"/>
    </row>
    <row r="27" spans="2:17" ht="12" customHeight="1" x14ac:dyDescent="0.2">
      <c r="B27" s="64"/>
      <c r="C27" s="42" t="s">
        <v>85</v>
      </c>
      <c r="D27" s="47">
        <v>11.315</v>
      </c>
      <c r="E27" s="47">
        <v>12.205</v>
      </c>
      <c r="F27" s="64"/>
      <c r="G27" s="48"/>
      <c r="H27" s="48"/>
      <c r="I27" s="48"/>
      <c r="J27" s="48"/>
      <c r="K27" s="48"/>
      <c r="N27" s="7" t="s">
        <v>123</v>
      </c>
      <c r="O27" s="7"/>
      <c r="P27" s="7" t="s">
        <v>124</v>
      </c>
      <c r="Q27" s="7"/>
    </row>
    <row r="28" spans="2:17" ht="12" customHeight="1" x14ac:dyDescent="0.2">
      <c r="B28" s="64"/>
      <c r="C28" s="42" t="s">
        <v>23</v>
      </c>
      <c r="D28" s="47">
        <v>6.0049999999999999</v>
      </c>
      <c r="E28" s="47">
        <v>10.91</v>
      </c>
      <c r="F28" s="64"/>
      <c r="G28" s="48"/>
      <c r="H28" s="48"/>
      <c r="I28" s="48"/>
      <c r="J28" s="48"/>
      <c r="K28" s="48"/>
      <c r="N28" s="7" t="s">
        <v>23</v>
      </c>
      <c r="O28" s="7"/>
      <c r="P28" s="7" t="s">
        <v>138</v>
      </c>
      <c r="Q28" s="7"/>
    </row>
    <row r="29" spans="2:17" ht="12" customHeight="1" x14ac:dyDescent="0.2">
      <c r="B29" s="64"/>
      <c r="C29" s="42" t="s">
        <v>15</v>
      </c>
      <c r="D29" s="47">
        <v>6.73</v>
      </c>
      <c r="E29" s="47">
        <v>10.545</v>
      </c>
      <c r="F29" s="64"/>
      <c r="G29" s="48"/>
      <c r="H29" s="48"/>
      <c r="I29" s="48"/>
      <c r="J29" s="48"/>
      <c r="K29" s="48"/>
      <c r="N29" s="7" t="s">
        <v>127</v>
      </c>
      <c r="O29" s="7"/>
      <c r="P29" s="7" t="s">
        <v>128</v>
      </c>
      <c r="Q29" s="7"/>
    </row>
    <row r="30" spans="2:17" ht="12" customHeight="1" x14ac:dyDescent="0.2">
      <c r="B30" s="64"/>
      <c r="C30" s="42" t="s">
        <v>80</v>
      </c>
      <c r="D30" s="47">
        <v>6.26</v>
      </c>
      <c r="E30" s="47">
        <v>8.8800000000000008</v>
      </c>
      <c r="F30" s="64"/>
      <c r="G30" s="48"/>
      <c r="H30" s="48"/>
      <c r="I30" s="48"/>
      <c r="J30" s="48"/>
      <c r="K30" s="48"/>
      <c r="N30" s="7" t="s">
        <v>80</v>
      </c>
      <c r="O30" s="7"/>
      <c r="P30" s="7" t="s">
        <v>136</v>
      </c>
      <c r="Q30" s="7"/>
    </row>
    <row r="31" spans="2:17" ht="12" customHeight="1" x14ac:dyDescent="0.2">
      <c r="B31" s="64"/>
      <c r="C31" s="46" t="s">
        <v>83</v>
      </c>
      <c r="D31" s="47">
        <v>12.79</v>
      </c>
      <c r="E31" s="47">
        <v>8.3149999999999995</v>
      </c>
      <c r="F31" s="64"/>
      <c r="G31" s="48"/>
      <c r="H31" s="48"/>
      <c r="I31" s="48"/>
      <c r="J31" s="48"/>
      <c r="K31" s="48"/>
      <c r="N31" s="7" t="s">
        <v>83</v>
      </c>
      <c r="O31" s="7"/>
      <c r="P31" s="7" t="s">
        <v>83</v>
      </c>
      <c r="Q31" s="7"/>
    </row>
    <row r="32" spans="2:17" ht="12" customHeight="1" x14ac:dyDescent="0.2">
      <c r="B32" s="64"/>
      <c r="C32" s="42" t="s">
        <v>20</v>
      </c>
      <c r="D32" s="47">
        <v>6.0350000000000001</v>
      </c>
      <c r="E32" s="47">
        <v>7.62</v>
      </c>
      <c r="F32" s="64"/>
      <c r="G32" s="48"/>
      <c r="H32" s="48"/>
      <c r="I32" s="48"/>
      <c r="J32" s="48"/>
      <c r="K32" s="48"/>
      <c r="N32" s="7" t="s">
        <v>134</v>
      </c>
      <c r="O32" s="7"/>
      <c r="P32" s="7" t="s">
        <v>135</v>
      </c>
      <c r="Q32" s="7"/>
    </row>
    <row r="33" spans="1:17" ht="12" customHeight="1" x14ac:dyDescent="0.2">
      <c r="B33" s="64"/>
      <c r="C33" s="42" t="s">
        <v>4</v>
      </c>
      <c r="D33" s="47">
        <v>7.4450000000000003</v>
      </c>
      <c r="E33" s="47">
        <v>6.56</v>
      </c>
      <c r="F33" s="64"/>
      <c r="G33" s="48"/>
      <c r="H33" s="48"/>
      <c r="I33" s="48"/>
      <c r="J33" s="48"/>
      <c r="K33" s="48"/>
      <c r="N33" s="7" t="s">
        <v>4</v>
      </c>
      <c r="O33" s="7"/>
      <c r="P33" s="7" t="s">
        <v>131</v>
      </c>
      <c r="Q33" s="7"/>
    </row>
    <row r="34" spans="1:17" ht="12" customHeight="1" x14ac:dyDescent="0.2">
      <c r="B34" s="64"/>
      <c r="C34" s="42" t="s">
        <v>36</v>
      </c>
      <c r="D34" s="47">
        <v>7.78</v>
      </c>
      <c r="E34" s="47">
        <v>5.94</v>
      </c>
      <c r="F34" s="64"/>
      <c r="G34" s="48"/>
      <c r="H34" s="48"/>
      <c r="I34" s="48"/>
      <c r="J34" s="48"/>
      <c r="K34" s="48"/>
      <c r="N34" s="7" t="s">
        <v>125</v>
      </c>
      <c r="O34" s="7"/>
      <c r="P34" s="7" t="s">
        <v>126</v>
      </c>
      <c r="Q34" s="7"/>
    </row>
    <row r="35" spans="1:17" ht="12" customHeight="1" x14ac:dyDescent="0.2">
      <c r="B35" s="64"/>
      <c r="C35" s="42" t="s">
        <v>27</v>
      </c>
      <c r="D35" s="47">
        <v>6.79</v>
      </c>
      <c r="E35" s="47">
        <v>5.72</v>
      </c>
      <c r="F35" s="64"/>
      <c r="G35" s="48"/>
      <c r="H35" s="48"/>
      <c r="I35" s="48"/>
      <c r="J35" s="48"/>
      <c r="K35" s="48"/>
      <c r="N35" s="7" t="s">
        <v>132</v>
      </c>
      <c r="O35" s="7"/>
      <c r="P35" s="7" t="s">
        <v>133</v>
      </c>
      <c r="Q35" s="7"/>
    </row>
    <row r="36" spans="1:17" ht="12" customHeight="1" x14ac:dyDescent="0.2">
      <c r="B36" s="64"/>
      <c r="C36" s="42" t="s">
        <v>79</v>
      </c>
      <c r="D36" s="47">
        <v>5.03</v>
      </c>
      <c r="E36" s="47">
        <v>5.6950000000000003</v>
      </c>
      <c r="F36" s="64"/>
      <c r="G36" s="48"/>
      <c r="H36" s="48"/>
      <c r="I36" s="48"/>
      <c r="J36" s="48"/>
      <c r="K36" s="48"/>
      <c r="N36" s="7" t="s">
        <v>139</v>
      </c>
      <c r="O36" s="7"/>
      <c r="P36" s="7" t="s">
        <v>140</v>
      </c>
      <c r="Q36" s="7"/>
    </row>
    <row r="37" spans="1:17" ht="12" customHeight="1" x14ac:dyDescent="0.2">
      <c r="B37" s="64"/>
      <c r="C37" s="42" t="s">
        <v>196</v>
      </c>
      <c r="D37" s="47">
        <v>3.24</v>
      </c>
      <c r="E37" s="47">
        <v>5.5750000000000002</v>
      </c>
      <c r="F37" s="64"/>
      <c r="G37" s="48"/>
      <c r="H37" s="48"/>
      <c r="I37" s="48"/>
      <c r="J37" s="48"/>
      <c r="K37" s="48"/>
      <c r="N37" s="35" t="s">
        <v>196</v>
      </c>
      <c r="P37" s="35" t="s">
        <v>196</v>
      </c>
      <c r="Q37" s="7"/>
    </row>
    <row r="38" spans="1:17" ht="12" customHeight="1" x14ac:dyDescent="0.2">
      <c r="A38" s="49"/>
      <c r="B38" s="64"/>
      <c r="C38" s="42" t="s">
        <v>197</v>
      </c>
      <c r="D38" s="47">
        <v>3.9649999999999999</v>
      </c>
      <c r="E38" s="47">
        <v>5.57</v>
      </c>
      <c r="F38" s="64"/>
      <c r="G38" s="48"/>
      <c r="H38" s="48"/>
      <c r="I38" s="48"/>
      <c r="J38" s="48"/>
      <c r="K38" s="48"/>
      <c r="N38" s="7" t="s">
        <v>197</v>
      </c>
      <c r="O38" s="7"/>
      <c r="P38" s="7" t="s">
        <v>197</v>
      </c>
      <c r="Q38" s="7"/>
    </row>
    <row r="39" spans="1:17" ht="12" customHeight="1" x14ac:dyDescent="0.2">
      <c r="A39" s="49"/>
      <c r="B39" s="64"/>
      <c r="C39" s="42" t="s">
        <v>19</v>
      </c>
      <c r="D39" s="47">
        <v>5.28</v>
      </c>
      <c r="E39" s="47">
        <v>5.48</v>
      </c>
      <c r="F39" s="64"/>
      <c r="G39" s="48"/>
      <c r="H39" s="48"/>
      <c r="I39" s="48"/>
      <c r="J39" s="48"/>
      <c r="K39" s="48"/>
      <c r="N39" s="7" t="s">
        <v>19</v>
      </c>
      <c r="O39" s="7"/>
      <c r="P39" s="7" t="s">
        <v>137</v>
      </c>
      <c r="Q39" s="7"/>
    </row>
    <row r="40" spans="1:17" ht="12" customHeight="1" x14ac:dyDescent="0.2">
      <c r="B40" s="64"/>
      <c r="C40" s="42" t="s">
        <v>198</v>
      </c>
      <c r="D40" s="47">
        <v>2.63</v>
      </c>
      <c r="E40" s="47">
        <v>5.4749999999999996</v>
      </c>
      <c r="F40" s="64"/>
      <c r="G40" s="48"/>
      <c r="H40" s="48"/>
      <c r="I40" s="48"/>
      <c r="J40" s="48"/>
      <c r="K40" s="48"/>
      <c r="N40" s="7" t="s">
        <v>200</v>
      </c>
      <c r="O40" s="7"/>
      <c r="P40" s="7" t="s">
        <v>199</v>
      </c>
      <c r="Q40" s="7"/>
    </row>
    <row r="41" spans="1:17" ht="12" customHeight="1" x14ac:dyDescent="0.2">
      <c r="B41" s="48"/>
      <c r="C41" s="42"/>
      <c r="D41" s="47"/>
      <c r="E41" s="47"/>
      <c r="G41" s="48"/>
      <c r="H41" s="48"/>
      <c r="I41" s="48"/>
      <c r="J41" s="48"/>
      <c r="N41" s="7"/>
      <c r="O41" s="7"/>
      <c r="P41" s="7"/>
      <c r="Q41" s="7"/>
    </row>
    <row r="42" spans="1:17" ht="12" customHeight="1" x14ac:dyDescent="0.2">
      <c r="B42" s="48"/>
      <c r="C42" s="46" t="s">
        <v>82</v>
      </c>
      <c r="D42" s="47">
        <v>67.77</v>
      </c>
      <c r="E42" s="47">
        <v>85.16</v>
      </c>
      <c r="G42" s="48"/>
      <c r="H42" s="48"/>
      <c r="I42" s="48"/>
      <c r="J42" s="48"/>
      <c r="N42" s="7" t="s">
        <v>141</v>
      </c>
      <c r="O42" s="7"/>
      <c r="P42" s="7" t="s">
        <v>142</v>
      </c>
      <c r="Q42" s="7"/>
    </row>
    <row r="43" spans="1:17" ht="12" customHeight="1" x14ac:dyDescent="0.2">
      <c r="B43" s="48"/>
      <c r="C43" s="42"/>
      <c r="D43" s="47"/>
      <c r="E43" s="47"/>
      <c r="G43" s="48"/>
      <c r="H43" s="48"/>
      <c r="I43" s="48"/>
      <c r="J43" s="48"/>
      <c r="N43" s="7"/>
      <c r="O43" s="7"/>
      <c r="P43" s="7"/>
      <c r="Q43" s="7"/>
    </row>
    <row r="44" spans="1:17" ht="12" customHeight="1" x14ac:dyDescent="0.2">
      <c r="B44" s="48"/>
      <c r="C44" s="14" t="s">
        <v>94</v>
      </c>
      <c r="D44" s="47"/>
      <c r="E44" s="47"/>
      <c r="G44" s="48"/>
      <c r="H44" s="48"/>
      <c r="I44" s="48"/>
      <c r="J44" s="48"/>
      <c r="N44" s="14" t="s">
        <v>143</v>
      </c>
      <c r="O44" s="7"/>
      <c r="P44" s="14" t="s">
        <v>144</v>
      </c>
      <c r="Q44" s="7"/>
    </row>
    <row r="45" spans="1:17" ht="12" customHeight="1" x14ac:dyDescent="0.2">
      <c r="A45" s="7"/>
      <c r="B45" s="48"/>
      <c r="C45" s="42"/>
      <c r="D45" s="47"/>
      <c r="E45" s="47"/>
      <c r="G45" s="48"/>
      <c r="H45" s="48"/>
      <c r="I45" s="48"/>
      <c r="J45" s="48"/>
      <c r="M45" s="7"/>
      <c r="Q45" s="7"/>
    </row>
    <row r="46" spans="1:17" ht="12" customHeight="1" x14ac:dyDescent="0.2">
      <c r="B46" s="48"/>
      <c r="C46" s="51"/>
      <c r="D46" s="48"/>
      <c r="E46" s="48"/>
      <c r="G46" s="48"/>
      <c r="H46" s="48"/>
      <c r="I46" s="48"/>
      <c r="J46" s="48"/>
      <c r="Q46" s="7"/>
    </row>
    <row r="47" spans="1:17" ht="12" customHeight="1" x14ac:dyDescent="0.2">
      <c r="B47" s="48"/>
      <c r="C47" s="51"/>
      <c r="D47" s="48"/>
      <c r="G47" s="48"/>
      <c r="H47" s="48"/>
      <c r="I47" s="48"/>
      <c r="J47" s="48"/>
    </row>
    <row r="48" spans="1:17" ht="12" customHeight="1" x14ac:dyDescent="0.2">
      <c r="B48" s="48"/>
      <c r="D48" s="48"/>
      <c r="E48" s="48"/>
      <c r="G48" s="48"/>
      <c r="H48" s="48"/>
      <c r="I48" s="48"/>
      <c r="J48" s="48"/>
    </row>
    <row r="49" spans="1:19" ht="12" customHeight="1" x14ac:dyDescent="0.2"/>
    <row r="50" spans="1:19" ht="12" customHeight="1" x14ac:dyDescent="0.2"/>
    <row r="51" spans="1:19" ht="12" customHeight="1" x14ac:dyDescent="0.2">
      <c r="A51" s="3" t="s">
        <v>70</v>
      </c>
      <c r="D51" s="44"/>
      <c r="E51" s="44"/>
      <c r="G51" s="52" t="s">
        <v>16</v>
      </c>
      <c r="H51" s="52"/>
      <c r="I51" s="52"/>
      <c r="J51" s="52"/>
    </row>
    <row r="52" spans="1:19" ht="12" customHeight="1" x14ac:dyDescent="0.2">
      <c r="A52" s="7" t="s">
        <v>195</v>
      </c>
    </row>
    <row r="53" spans="1:19" ht="12" customHeight="1" x14ac:dyDescent="0.2">
      <c r="C53" s="38"/>
      <c r="D53" s="44"/>
      <c r="E53" s="44"/>
    </row>
    <row r="54" spans="1:19" ht="12" customHeight="1" x14ac:dyDescent="0.2">
      <c r="C54" s="38"/>
      <c r="D54" s="44"/>
      <c r="E54" s="44"/>
    </row>
    <row r="55" spans="1:19" ht="12" customHeight="1" x14ac:dyDescent="0.2">
      <c r="D55" s="44"/>
      <c r="E55" s="44"/>
    </row>
    <row r="56" spans="1:19" ht="12" customHeight="1" x14ac:dyDescent="0.2"/>
    <row r="57" spans="1:19" ht="11.25" customHeight="1" x14ac:dyDescent="0.2"/>
    <row r="58" spans="1:19" ht="11.25" customHeight="1" x14ac:dyDescent="0.2"/>
    <row r="59" spans="1:19" ht="11.25" customHeight="1" x14ac:dyDescent="0.2"/>
    <row r="60" spans="1:19" ht="11.25" customHeight="1" x14ac:dyDescent="0.2"/>
    <row r="61" spans="1:19" ht="11.25" customHeight="1" x14ac:dyDescent="0.2">
      <c r="R61" s="68"/>
      <c r="S61" s="68"/>
    </row>
    <row r="62" spans="1:19" ht="11.25" customHeight="1" x14ac:dyDescent="0.2">
      <c r="S62" s="68"/>
    </row>
    <row r="63" spans="1:19" ht="11.25" customHeight="1" x14ac:dyDescent="0.2"/>
    <row r="64" spans="1:19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sortState ref="F11:I40">
    <sortCondition ref="F11"/>
  </sortState>
  <pageMargins left="0.19685039370078741" right="0.19685039370078741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4"/>
  <sheetViews>
    <sheetView showGridLines="0" zoomScale="115" zoomScaleNormal="115" workbookViewId="0"/>
  </sheetViews>
  <sheetFormatPr defaultRowHeight="12" x14ac:dyDescent="0.2"/>
  <cols>
    <col min="1" max="2" width="9.28515625" style="35" customWidth="1"/>
    <col min="3" max="3" width="17.28515625" style="35" customWidth="1"/>
    <col min="4" max="6" width="9.140625" style="35"/>
    <col min="7" max="10" width="12.85546875" style="35" customWidth="1"/>
    <col min="11" max="12" width="9.140625" style="35"/>
    <col min="13" max="13" width="20.28515625" style="35" customWidth="1"/>
    <col min="14" max="16384" width="9.140625" style="35"/>
  </cols>
  <sheetData>
    <row r="1" spans="1:30" x14ac:dyDescent="0.2">
      <c r="G1" s="36"/>
      <c r="H1" s="36"/>
      <c r="I1" s="36"/>
      <c r="J1" s="36"/>
    </row>
    <row r="2" spans="1:30" s="38" customFormat="1" x14ac:dyDescent="0.2">
      <c r="A2" s="37"/>
      <c r="G2" s="36"/>
      <c r="H2" s="36"/>
      <c r="I2" s="36"/>
      <c r="J2" s="36"/>
    </row>
    <row r="3" spans="1:30" s="38" customFormat="1" x14ac:dyDescent="0.2">
      <c r="C3" s="2" t="s">
        <v>12</v>
      </c>
      <c r="F3" s="39"/>
      <c r="G3" s="39"/>
      <c r="H3" s="39"/>
      <c r="I3" s="39"/>
      <c r="J3" s="39"/>
      <c r="M3" s="56" t="s">
        <v>100</v>
      </c>
      <c r="N3" s="7"/>
      <c r="O3" s="57" t="s">
        <v>101</v>
      </c>
    </row>
    <row r="4" spans="1:30" s="38" customFormat="1" x14ac:dyDescent="0.2">
      <c r="C4" s="2" t="s">
        <v>13</v>
      </c>
      <c r="G4" s="36"/>
      <c r="H4" s="36"/>
      <c r="I4" s="36"/>
      <c r="J4" s="36"/>
      <c r="M4" s="2" t="s">
        <v>102</v>
      </c>
      <c r="N4" s="7"/>
      <c r="O4" s="2" t="s">
        <v>103</v>
      </c>
    </row>
    <row r="5" spans="1:30" s="38" customFormat="1" x14ac:dyDescent="0.2">
      <c r="M5" s="7"/>
      <c r="N5" s="7"/>
      <c r="O5" s="7"/>
    </row>
    <row r="6" spans="1:30" s="38" customFormat="1" ht="15" x14ac:dyDescent="0.2">
      <c r="A6" s="40"/>
      <c r="B6" s="40"/>
      <c r="C6" s="41" t="s">
        <v>161</v>
      </c>
      <c r="D6" s="40"/>
      <c r="E6" s="40"/>
      <c r="F6" s="40"/>
      <c r="G6" s="40"/>
      <c r="H6" s="40"/>
      <c r="I6" s="40"/>
      <c r="J6" s="40"/>
      <c r="K6" s="40"/>
      <c r="L6" s="40"/>
      <c r="M6" s="4" t="s">
        <v>188</v>
      </c>
      <c r="N6" s="4"/>
      <c r="O6" s="4" t="s">
        <v>189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30" s="38" customFormat="1" x14ac:dyDescent="0.2">
      <c r="C7" s="46" t="s">
        <v>201</v>
      </c>
      <c r="D7" s="42"/>
      <c r="E7" s="42"/>
      <c r="F7" s="42"/>
      <c r="G7" s="42"/>
      <c r="H7" s="42"/>
      <c r="I7" s="42"/>
      <c r="J7" s="42"/>
      <c r="K7" s="42"/>
      <c r="L7" s="42"/>
      <c r="M7" s="65" t="s">
        <v>201</v>
      </c>
      <c r="N7" s="66"/>
      <c r="O7" s="65" t="s">
        <v>201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</row>
    <row r="8" spans="1:30" s="38" customFormat="1" x14ac:dyDescent="0.2"/>
    <row r="9" spans="1:30" s="38" customFormat="1" x14ac:dyDescent="0.2">
      <c r="G9" s="43"/>
      <c r="H9" s="43"/>
      <c r="I9" s="43"/>
      <c r="J9" s="43"/>
    </row>
    <row r="10" spans="1:30" ht="12" customHeight="1" x14ac:dyDescent="0.2">
      <c r="D10" s="44">
        <v>2014</v>
      </c>
      <c r="E10" s="44">
        <v>2015</v>
      </c>
      <c r="G10" s="45"/>
      <c r="H10" s="45"/>
      <c r="I10" s="45"/>
      <c r="J10" s="45"/>
    </row>
    <row r="11" spans="1:30" ht="12" customHeight="1" x14ac:dyDescent="0.2">
      <c r="C11" s="46" t="s">
        <v>42</v>
      </c>
      <c r="D11" s="47">
        <v>172.94499999999999</v>
      </c>
      <c r="E11" s="47">
        <v>441.8</v>
      </c>
      <c r="F11" s="73">
        <f>+E11-150</f>
        <v>291.8</v>
      </c>
      <c r="G11" s="48"/>
      <c r="H11" s="48"/>
      <c r="I11" s="48"/>
      <c r="J11" s="48"/>
    </row>
    <row r="12" spans="1:30" ht="12" customHeight="1" x14ac:dyDescent="0.2">
      <c r="B12" s="48"/>
      <c r="C12" s="42" t="s">
        <v>49</v>
      </c>
      <c r="D12" s="47">
        <v>41.215000000000003</v>
      </c>
      <c r="E12" s="47">
        <v>174.435</v>
      </c>
      <c r="F12" s="73">
        <v>174.435</v>
      </c>
      <c r="G12" s="48"/>
      <c r="H12" s="48"/>
      <c r="I12" s="48"/>
      <c r="J12" s="48"/>
    </row>
    <row r="13" spans="1:30" ht="12" customHeight="1" x14ac:dyDescent="0.2">
      <c r="B13" s="48"/>
      <c r="C13" s="42" t="s">
        <v>62</v>
      </c>
      <c r="D13" s="47">
        <v>74.98</v>
      </c>
      <c r="E13" s="47">
        <v>156.11000000000001</v>
      </c>
      <c r="F13" s="73">
        <v>156.11000000000001</v>
      </c>
      <c r="G13" s="48"/>
      <c r="H13" s="48"/>
      <c r="I13" s="48"/>
      <c r="J13" s="48"/>
    </row>
    <row r="14" spans="1:30" ht="12" customHeight="1" x14ac:dyDescent="0.2">
      <c r="B14" s="48"/>
      <c r="C14" s="42" t="s">
        <v>35</v>
      </c>
      <c r="D14" s="47">
        <v>25.675000000000001</v>
      </c>
      <c r="E14" s="47">
        <v>85.504999999999995</v>
      </c>
      <c r="F14" s="73">
        <v>85.504999999999995</v>
      </c>
      <c r="G14" s="48"/>
      <c r="H14" s="48"/>
      <c r="I14" s="48"/>
      <c r="J14" s="48"/>
    </row>
    <row r="15" spans="1:30" ht="12" customHeight="1" x14ac:dyDescent="0.2">
      <c r="B15" s="48"/>
      <c r="C15" s="46" t="s">
        <v>51</v>
      </c>
      <c r="D15" s="47">
        <v>63.655000000000001</v>
      </c>
      <c r="E15" s="47">
        <v>83.245000000000005</v>
      </c>
      <c r="F15" s="73">
        <v>83.245000000000005</v>
      </c>
      <c r="G15" s="48"/>
      <c r="H15" s="48"/>
      <c r="I15" s="48"/>
      <c r="J15" s="48"/>
    </row>
    <row r="16" spans="1:30" ht="12" customHeight="1" x14ac:dyDescent="0.2">
      <c r="B16" s="48"/>
      <c r="C16" s="42" t="s">
        <v>48</v>
      </c>
      <c r="D16" s="47">
        <v>58.844999999999999</v>
      </c>
      <c r="E16" s="47">
        <v>70.569999999999993</v>
      </c>
      <c r="F16" s="73">
        <v>70.569999999999993</v>
      </c>
    </row>
    <row r="17" spans="2:10" ht="12" customHeight="1" x14ac:dyDescent="0.2">
      <c r="B17" s="48"/>
      <c r="C17" s="42" t="s">
        <v>57</v>
      </c>
      <c r="D17" s="47">
        <v>21.78</v>
      </c>
      <c r="E17" s="47">
        <v>43.034999999999997</v>
      </c>
      <c r="F17" s="73">
        <v>43.034999999999997</v>
      </c>
      <c r="G17" s="48"/>
      <c r="H17" s="48"/>
      <c r="I17" s="48"/>
      <c r="J17" s="48"/>
    </row>
    <row r="18" spans="2:10" ht="12" customHeight="1" x14ac:dyDescent="0.2">
      <c r="B18" s="48"/>
      <c r="C18" s="46" t="s">
        <v>37</v>
      </c>
      <c r="D18" s="47">
        <v>14.045</v>
      </c>
      <c r="E18" s="47">
        <v>38.99</v>
      </c>
      <c r="F18" s="73">
        <v>38.99</v>
      </c>
    </row>
    <row r="19" spans="2:10" ht="12" customHeight="1" x14ac:dyDescent="0.2">
      <c r="B19" s="48"/>
      <c r="C19" s="42" t="s">
        <v>66</v>
      </c>
      <c r="D19" s="47">
        <v>32.119999999999997</v>
      </c>
      <c r="E19" s="47">
        <v>38.369999999999997</v>
      </c>
      <c r="F19" s="73">
        <v>38.369999999999997</v>
      </c>
      <c r="G19" s="48"/>
      <c r="H19" s="48"/>
      <c r="I19" s="48"/>
      <c r="J19" s="48"/>
    </row>
    <row r="20" spans="2:10" ht="12" customHeight="1" x14ac:dyDescent="0.2">
      <c r="B20" s="48"/>
      <c r="C20" s="42" t="s">
        <v>47</v>
      </c>
      <c r="D20" s="47">
        <v>3.49</v>
      </c>
      <c r="E20" s="47">
        <v>32.15</v>
      </c>
      <c r="F20" s="73">
        <v>32.15</v>
      </c>
    </row>
    <row r="21" spans="2:10" ht="12" customHeight="1" x14ac:dyDescent="0.2">
      <c r="B21" s="48"/>
      <c r="C21" s="42" t="s">
        <v>43</v>
      </c>
      <c r="D21" s="47">
        <v>14.535</v>
      </c>
      <c r="E21" s="47">
        <v>20.824999999999999</v>
      </c>
      <c r="F21" s="73">
        <v>20.824999999999999</v>
      </c>
      <c r="G21" s="48"/>
      <c r="H21" s="48"/>
      <c r="I21" s="48"/>
      <c r="J21" s="48"/>
    </row>
    <row r="22" spans="2:10" ht="12" customHeight="1" x14ac:dyDescent="0.2">
      <c r="B22" s="48"/>
      <c r="C22" s="46" t="s">
        <v>38</v>
      </c>
      <c r="D22" s="47">
        <v>10.805</v>
      </c>
      <c r="E22" s="47">
        <v>20.164999999999999</v>
      </c>
      <c r="F22" s="73">
        <v>20.164999999999999</v>
      </c>
    </row>
    <row r="23" spans="2:10" ht="12" customHeight="1" x14ac:dyDescent="0.2">
      <c r="B23" s="48"/>
      <c r="C23" s="42" t="s">
        <v>46</v>
      </c>
      <c r="D23" s="47">
        <v>5.46</v>
      </c>
      <c r="E23" s="47">
        <v>14.6</v>
      </c>
      <c r="F23" s="73">
        <v>14.6</v>
      </c>
      <c r="G23" s="48"/>
      <c r="H23" s="48"/>
      <c r="I23" s="48"/>
      <c r="J23" s="48"/>
    </row>
    <row r="24" spans="2:10" ht="12" customHeight="1" x14ac:dyDescent="0.2">
      <c r="B24" s="48"/>
      <c r="C24" s="42" t="s">
        <v>45</v>
      </c>
      <c r="D24" s="47">
        <v>7.585</v>
      </c>
      <c r="E24" s="47">
        <v>11.37</v>
      </c>
      <c r="F24" s="73">
        <v>11.37</v>
      </c>
    </row>
    <row r="25" spans="2:10" ht="12" customHeight="1" x14ac:dyDescent="0.2">
      <c r="B25" s="48"/>
      <c r="C25" s="42" t="s">
        <v>59</v>
      </c>
      <c r="D25" s="47">
        <v>5.61</v>
      </c>
      <c r="E25" s="47">
        <v>10.255000000000001</v>
      </c>
      <c r="F25" s="73">
        <v>10.255000000000001</v>
      </c>
      <c r="G25" s="48"/>
      <c r="H25" s="48"/>
      <c r="I25" s="48"/>
      <c r="J25" s="48"/>
    </row>
    <row r="26" spans="2:10" ht="12" customHeight="1" x14ac:dyDescent="0.2">
      <c r="B26" s="48"/>
      <c r="C26" s="42" t="s">
        <v>50</v>
      </c>
      <c r="D26" s="47">
        <v>1.44</v>
      </c>
      <c r="E26" s="47">
        <v>3.27</v>
      </c>
      <c r="F26" s="73">
        <v>3.27</v>
      </c>
      <c r="G26" s="48"/>
      <c r="H26" s="48"/>
      <c r="I26" s="48"/>
      <c r="J26" s="48"/>
    </row>
    <row r="27" spans="2:10" ht="12" customHeight="1" x14ac:dyDescent="0.2">
      <c r="B27" s="48"/>
      <c r="C27" s="42" t="s">
        <v>54</v>
      </c>
      <c r="D27" s="47">
        <v>1.03</v>
      </c>
      <c r="E27" s="47">
        <v>2.36</v>
      </c>
      <c r="F27" s="73">
        <v>2.36</v>
      </c>
      <c r="G27" s="48"/>
      <c r="H27" s="48"/>
      <c r="I27" s="48"/>
      <c r="J27" s="48"/>
    </row>
    <row r="28" spans="2:10" ht="12" customHeight="1" x14ac:dyDescent="0.2">
      <c r="B28" s="48"/>
      <c r="C28" s="42" t="s">
        <v>40</v>
      </c>
      <c r="D28" s="47">
        <v>1.48</v>
      </c>
      <c r="E28" s="47">
        <v>2.105</v>
      </c>
      <c r="F28" s="73">
        <v>2.105</v>
      </c>
      <c r="G28" s="48"/>
      <c r="H28" s="48"/>
      <c r="I28" s="48"/>
      <c r="J28" s="48"/>
    </row>
    <row r="29" spans="2:10" ht="12" customHeight="1" x14ac:dyDescent="0.2">
      <c r="B29" s="48"/>
      <c r="C29" s="42" t="s">
        <v>56</v>
      </c>
      <c r="D29" s="47">
        <v>1.2749999999999999</v>
      </c>
      <c r="E29" s="47">
        <v>1.6950000000000001</v>
      </c>
      <c r="F29" s="73">
        <v>1.6950000000000001</v>
      </c>
      <c r="G29" s="48"/>
      <c r="H29" s="48"/>
      <c r="I29" s="48"/>
      <c r="J29" s="48"/>
    </row>
    <row r="30" spans="2:10" ht="12" customHeight="1" x14ac:dyDescent="0.2">
      <c r="B30" s="48"/>
      <c r="C30" s="42" t="s">
        <v>41</v>
      </c>
      <c r="D30" s="47">
        <v>0.90500000000000003</v>
      </c>
      <c r="E30" s="47">
        <v>1.2350000000000001</v>
      </c>
      <c r="F30" s="73">
        <v>1.2350000000000001</v>
      </c>
      <c r="G30" s="48"/>
      <c r="H30" s="48"/>
      <c r="I30" s="48"/>
      <c r="J30" s="48"/>
    </row>
    <row r="31" spans="2:10" ht="12" customHeight="1" x14ac:dyDescent="0.2">
      <c r="B31" s="48"/>
      <c r="C31" s="42" t="s">
        <v>61</v>
      </c>
      <c r="D31" s="47">
        <v>1.5</v>
      </c>
      <c r="E31" s="47">
        <v>1.2250000000000001</v>
      </c>
      <c r="F31" s="73">
        <v>1.2250000000000001</v>
      </c>
      <c r="G31" s="48"/>
      <c r="H31" s="48"/>
      <c r="I31" s="48"/>
      <c r="J31" s="48"/>
    </row>
    <row r="32" spans="2:10" ht="12" customHeight="1" x14ac:dyDescent="0.2">
      <c r="B32" s="48"/>
      <c r="C32" s="42" t="s">
        <v>60</v>
      </c>
      <c r="D32" s="47">
        <v>0.44</v>
      </c>
      <c r="E32" s="47">
        <v>0.83</v>
      </c>
      <c r="F32" s="73">
        <v>0.83</v>
      </c>
      <c r="G32" s="48"/>
      <c r="H32" s="48"/>
      <c r="I32" s="48"/>
      <c r="J32" s="48"/>
    </row>
    <row r="33" spans="1:15" ht="12" customHeight="1" x14ac:dyDescent="0.2">
      <c r="B33" s="48"/>
      <c r="C33" s="42" t="s">
        <v>55</v>
      </c>
      <c r="D33" s="47">
        <v>0.36499999999999999</v>
      </c>
      <c r="E33" s="47">
        <v>0.33</v>
      </c>
      <c r="F33" s="73">
        <v>0.33</v>
      </c>
      <c r="G33" s="48"/>
      <c r="H33" s="48"/>
      <c r="I33" s="48"/>
      <c r="J33" s="48"/>
    </row>
    <row r="34" spans="1:15" ht="12" customHeight="1" x14ac:dyDescent="0.2">
      <c r="B34" s="48"/>
      <c r="C34" s="42" t="s">
        <v>53</v>
      </c>
      <c r="D34" s="47">
        <v>0.38500000000000001</v>
      </c>
      <c r="E34" s="47">
        <v>0.27500000000000002</v>
      </c>
      <c r="F34" s="73">
        <v>0.27500000000000002</v>
      </c>
      <c r="G34" s="48"/>
      <c r="H34" s="48"/>
      <c r="I34" s="48"/>
      <c r="J34" s="48"/>
    </row>
    <row r="35" spans="1:15" ht="12" customHeight="1" x14ac:dyDescent="0.2">
      <c r="B35" s="48"/>
      <c r="C35" s="42" t="s">
        <v>30</v>
      </c>
      <c r="D35" s="47">
        <v>0.23</v>
      </c>
      <c r="E35" s="47">
        <v>0.27</v>
      </c>
      <c r="F35" s="73">
        <v>0.27</v>
      </c>
      <c r="G35" s="48"/>
      <c r="H35" s="48"/>
      <c r="I35" s="48"/>
      <c r="J35" s="48"/>
    </row>
    <row r="36" spans="1:15" ht="12" customHeight="1" x14ac:dyDescent="0.2">
      <c r="B36" s="48"/>
      <c r="C36" s="42" t="s">
        <v>63</v>
      </c>
      <c r="D36" s="47">
        <v>0.35499999999999998</v>
      </c>
      <c r="E36" s="47">
        <v>0.26</v>
      </c>
      <c r="F36" s="73">
        <v>0.26</v>
      </c>
      <c r="G36" s="48"/>
      <c r="H36" s="48"/>
      <c r="I36" s="48"/>
      <c r="J36" s="48"/>
    </row>
    <row r="37" spans="1:15" ht="12" customHeight="1" x14ac:dyDescent="0.2">
      <c r="B37" s="48"/>
      <c r="C37" s="46" t="s">
        <v>44</v>
      </c>
      <c r="D37" s="47">
        <v>0.14499999999999999</v>
      </c>
      <c r="E37" s="47">
        <v>0.22500000000000001</v>
      </c>
      <c r="F37" s="73">
        <v>0.22500000000000001</v>
      </c>
      <c r="G37" s="48"/>
      <c r="H37" s="48"/>
      <c r="I37" s="48"/>
      <c r="J37" s="48"/>
    </row>
    <row r="38" spans="1:15" ht="12" customHeight="1" x14ac:dyDescent="0.2">
      <c r="A38" s="49"/>
      <c r="B38" s="48"/>
      <c r="C38" s="42" t="s">
        <v>72</v>
      </c>
      <c r="D38" s="47">
        <v>0.38</v>
      </c>
      <c r="E38" s="47">
        <v>0.14000000000000001</v>
      </c>
      <c r="F38" s="73">
        <v>0.14000000000000001</v>
      </c>
      <c r="G38" s="48"/>
      <c r="H38" s="48"/>
      <c r="I38" s="48"/>
      <c r="J38" s="48"/>
      <c r="K38" s="50"/>
    </row>
    <row r="39" spans="1:15" ht="12" customHeight="1" x14ac:dyDescent="0.2">
      <c r="B39" s="48"/>
      <c r="C39" s="42"/>
      <c r="D39" s="47"/>
      <c r="E39" s="47"/>
      <c r="F39" s="47"/>
      <c r="G39" s="48"/>
      <c r="H39" s="48"/>
      <c r="I39" s="48"/>
      <c r="J39" s="48"/>
    </row>
    <row r="40" spans="1:15" ht="12" customHeight="1" x14ac:dyDescent="0.2">
      <c r="B40" s="48"/>
      <c r="C40" s="42" t="s">
        <v>39</v>
      </c>
      <c r="D40" s="47">
        <v>21.94</v>
      </c>
      <c r="E40" s="47">
        <v>38.06</v>
      </c>
      <c r="F40" s="73">
        <v>38.06</v>
      </c>
      <c r="G40" s="48"/>
      <c r="H40" s="48"/>
      <c r="I40" s="48"/>
      <c r="J40" s="48"/>
    </row>
    <row r="41" spans="1:15" ht="12" customHeight="1" x14ac:dyDescent="0.2">
      <c r="B41" s="48"/>
      <c r="C41" s="46" t="s">
        <v>58</v>
      </c>
      <c r="D41" s="47">
        <v>10.91</v>
      </c>
      <c r="E41" s="47">
        <v>30.47</v>
      </c>
      <c r="F41" s="73">
        <v>30.47</v>
      </c>
      <c r="G41" s="48"/>
      <c r="H41" s="48"/>
      <c r="I41" s="48"/>
      <c r="J41" s="48"/>
    </row>
    <row r="42" spans="1:15" ht="12" customHeight="1" x14ac:dyDescent="0.2">
      <c r="B42" s="48"/>
      <c r="C42" s="42"/>
      <c r="D42" s="47"/>
      <c r="E42" s="47"/>
      <c r="G42" s="48"/>
      <c r="H42" s="48"/>
      <c r="I42" s="48"/>
      <c r="J42" s="48"/>
    </row>
    <row r="43" spans="1:15" ht="12" customHeight="1" x14ac:dyDescent="0.2">
      <c r="B43" s="48"/>
      <c r="C43" s="14" t="s">
        <v>94</v>
      </c>
      <c r="D43" s="48"/>
      <c r="E43" s="48"/>
      <c r="G43" s="48"/>
      <c r="H43" s="48"/>
      <c r="I43" s="48"/>
      <c r="J43" s="48"/>
      <c r="M43" s="14" t="s">
        <v>143</v>
      </c>
      <c r="N43" s="7"/>
      <c r="O43" s="14" t="s">
        <v>144</v>
      </c>
    </row>
    <row r="44" spans="1:15" ht="12" customHeight="1" x14ac:dyDescent="0.2">
      <c r="B44" s="48"/>
      <c r="D44" s="48"/>
      <c r="E44" s="48"/>
      <c r="G44" s="48"/>
      <c r="H44" s="48"/>
      <c r="I44" s="48"/>
      <c r="J44" s="48"/>
    </row>
    <row r="45" spans="1:15" ht="12" customHeight="1" x14ac:dyDescent="0.2"/>
    <row r="46" spans="1:15" ht="12" customHeight="1" x14ac:dyDescent="0.2">
      <c r="A46" s="53" t="s">
        <v>70</v>
      </c>
    </row>
    <row r="47" spans="1:15" ht="12" customHeight="1" x14ac:dyDescent="0.2">
      <c r="A47" s="10" t="s">
        <v>202</v>
      </c>
      <c r="D47" s="44"/>
      <c r="E47" s="44"/>
      <c r="G47" s="52"/>
      <c r="H47" s="52"/>
      <c r="I47" s="52"/>
      <c r="J47" s="52"/>
    </row>
    <row r="48" spans="1:15" ht="12" customHeight="1" x14ac:dyDescent="0.2"/>
    <row r="49" spans="3:5" ht="12" customHeight="1" x14ac:dyDescent="0.2">
      <c r="C49" s="38"/>
      <c r="D49" s="44"/>
      <c r="E49" s="44"/>
    </row>
    <row r="50" spans="3:5" ht="12" customHeight="1" x14ac:dyDescent="0.2">
      <c r="C50" s="38"/>
      <c r="D50" s="44"/>
      <c r="E50" s="44"/>
    </row>
    <row r="51" spans="3:5" ht="12" customHeight="1" x14ac:dyDescent="0.2">
      <c r="D51" s="44"/>
      <c r="E51" s="44"/>
    </row>
    <row r="52" spans="3:5" ht="12" customHeight="1" x14ac:dyDescent="0.2"/>
    <row r="53" spans="3:5" ht="11.25" customHeight="1" x14ac:dyDescent="0.2"/>
    <row r="54" spans="3:5" ht="11.25" customHeight="1" x14ac:dyDescent="0.2"/>
    <row r="55" spans="3:5" ht="11.25" customHeight="1" x14ac:dyDescent="0.2"/>
    <row r="56" spans="3:5" ht="11.25" customHeight="1" x14ac:dyDescent="0.2"/>
    <row r="57" spans="3:5" ht="11.25" customHeight="1" x14ac:dyDescent="0.2"/>
    <row r="58" spans="3:5" ht="11.25" customHeight="1" x14ac:dyDescent="0.2"/>
    <row r="59" spans="3:5" ht="11.25" customHeight="1" x14ac:dyDescent="0.2"/>
    <row r="60" spans="3:5" ht="11.25" customHeight="1" x14ac:dyDescent="0.2"/>
    <row r="61" spans="3:5" ht="11.25" customHeight="1" x14ac:dyDescent="0.2"/>
    <row r="62" spans="3:5" ht="11.25" customHeight="1" x14ac:dyDescent="0.2"/>
    <row r="63" spans="3:5" ht="11.25" customHeight="1" x14ac:dyDescent="0.2"/>
    <row r="64" spans="3:5" ht="11.25" customHeight="1" x14ac:dyDescent="0.2"/>
  </sheetData>
  <sortState ref="C40:E41">
    <sortCondition descending="1" ref="E40:E41"/>
  </sortState>
  <pageMargins left="0.19685039370078741" right="0.19685039370078741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N88"/>
  <sheetViews>
    <sheetView showGridLines="0" zoomScale="115" zoomScaleNormal="115" workbookViewId="0"/>
  </sheetViews>
  <sheetFormatPr defaultRowHeight="12" x14ac:dyDescent="0.2"/>
  <cols>
    <col min="1" max="2" width="9.28515625" style="7" customWidth="1"/>
    <col min="3" max="3" width="24.28515625" style="7" customWidth="1"/>
    <col min="4" max="4" width="8.85546875" style="7" customWidth="1"/>
    <col min="5" max="5" width="3.42578125" style="21" customWidth="1"/>
    <col min="6" max="6" width="24.28515625" style="7" customWidth="1"/>
    <col min="7" max="7" width="8.85546875" style="7" customWidth="1"/>
    <col min="8" max="8" width="3.42578125" style="21" customWidth="1"/>
    <col min="9" max="9" width="24.28515625" style="7" customWidth="1"/>
    <col min="10" max="10" width="8.85546875" style="7" customWidth="1"/>
    <col min="11" max="11" width="3.42578125" style="21" customWidth="1"/>
    <col min="12" max="12" width="24.28515625" style="7" customWidth="1"/>
    <col min="13" max="13" width="8.85546875" style="7" customWidth="1"/>
    <col min="14" max="15" width="9.140625" style="7"/>
    <col min="16" max="16" width="23.140625" style="7" customWidth="1"/>
    <col min="17" max="16384" width="9.140625" style="7"/>
  </cols>
  <sheetData>
    <row r="2" spans="1:40" x14ac:dyDescent="0.2">
      <c r="A2" s="1"/>
      <c r="C2" s="2"/>
    </row>
    <row r="3" spans="1:40" x14ac:dyDescent="0.2">
      <c r="C3" s="2" t="s">
        <v>12</v>
      </c>
      <c r="P3" s="56" t="s">
        <v>100</v>
      </c>
      <c r="R3" s="57" t="s">
        <v>101</v>
      </c>
    </row>
    <row r="4" spans="1:40" x14ac:dyDescent="0.2">
      <c r="C4" s="2" t="s">
        <v>13</v>
      </c>
      <c r="P4" s="2" t="s">
        <v>102</v>
      </c>
      <c r="R4" s="2" t="s">
        <v>103</v>
      </c>
    </row>
    <row r="6" spans="1:40" s="4" customFormat="1" ht="15" x14ac:dyDescent="0.2">
      <c r="C6" s="4" t="s">
        <v>99</v>
      </c>
      <c r="E6" s="5"/>
      <c r="H6" s="5"/>
      <c r="K6" s="5"/>
      <c r="P6" s="4" t="s">
        <v>148</v>
      </c>
      <c r="R6" s="4" t="s">
        <v>147</v>
      </c>
    </row>
    <row r="7" spans="1:40" x14ac:dyDescent="0.2">
      <c r="C7" s="19" t="s">
        <v>204</v>
      </c>
      <c r="D7" s="19"/>
      <c r="E7" s="20"/>
      <c r="F7" s="19"/>
      <c r="G7" s="19"/>
      <c r="H7" s="20"/>
      <c r="I7" s="19"/>
      <c r="J7" s="19"/>
      <c r="K7" s="20"/>
      <c r="L7" s="19"/>
      <c r="M7" s="19"/>
      <c r="N7" s="19"/>
      <c r="O7" s="19"/>
      <c r="P7" s="19" t="s">
        <v>205</v>
      </c>
      <c r="Q7" s="19"/>
      <c r="R7" s="19" t="s">
        <v>206</v>
      </c>
      <c r="S7" s="5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10" spans="1:40" x14ac:dyDescent="0.2">
      <c r="C10" s="77" t="s">
        <v>37</v>
      </c>
      <c r="D10" s="77"/>
      <c r="E10" s="6"/>
      <c r="F10" s="77" t="s">
        <v>38</v>
      </c>
      <c r="G10" s="77"/>
      <c r="H10" s="6"/>
      <c r="I10" s="76" t="s">
        <v>90</v>
      </c>
      <c r="J10" s="76"/>
      <c r="K10" s="6"/>
      <c r="L10" s="76" t="s">
        <v>43</v>
      </c>
      <c r="M10" s="76"/>
    </row>
    <row r="11" spans="1:40" x14ac:dyDescent="0.2">
      <c r="C11" s="24" t="s">
        <v>18</v>
      </c>
      <c r="D11" s="22">
        <v>10295</v>
      </c>
      <c r="F11" s="24" t="s">
        <v>3</v>
      </c>
      <c r="G11" s="25">
        <v>6910</v>
      </c>
      <c r="I11" s="24" t="s">
        <v>65</v>
      </c>
      <c r="J11" s="25">
        <v>565</v>
      </c>
      <c r="L11" s="24" t="s">
        <v>18</v>
      </c>
      <c r="M11" s="25">
        <v>8580</v>
      </c>
    </row>
    <row r="12" spans="1:40" x14ac:dyDescent="0.2">
      <c r="C12" s="11" t="s">
        <v>3</v>
      </c>
      <c r="D12" s="12">
        <v>9215</v>
      </c>
      <c r="F12" s="11" t="s">
        <v>0</v>
      </c>
      <c r="G12" s="26">
        <v>6165</v>
      </c>
      <c r="I12" s="11" t="s">
        <v>18</v>
      </c>
      <c r="J12" s="26">
        <v>130</v>
      </c>
      <c r="L12" s="11" t="s">
        <v>7</v>
      </c>
      <c r="M12" s="26">
        <v>2745</v>
      </c>
    </row>
    <row r="13" spans="1:40" x14ac:dyDescent="0.2">
      <c r="C13" s="11" t="s">
        <v>0</v>
      </c>
      <c r="D13" s="12">
        <v>7730</v>
      </c>
      <c r="F13" s="11" t="s">
        <v>18</v>
      </c>
      <c r="G13" s="26">
        <v>5955</v>
      </c>
      <c r="I13" s="11" t="s">
        <v>86</v>
      </c>
      <c r="J13" s="26">
        <v>125</v>
      </c>
      <c r="L13" s="11" t="s">
        <v>0</v>
      </c>
      <c r="M13" s="26">
        <v>2215</v>
      </c>
    </row>
    <row r="14" spans="1:40" x14ac:dyDescent="0.2">
      <c r="C14" s="11" t="s">
        <v>2</v>
      </c>
      <c r="D14" s="12">
        <v>2010</v>
      </c>
      <c r="F14" s="11" t="s">
        <v>6</v>
      </c>
      <c r="G14" s="26">
        <v>570</v>
      </c>
      <c r="I14" s="11" t="s">
        <v>21</v>
      </c>
      <c r="J14" s="26">
        <v>55</v>
      </c>
      <c r="L14" s="11" t="s">
        <v>11</v>
      </c>
      <c r="M14" s="26">
        <v>1705</v>
      </c>
    </row>
    <row r="15" spans="1:40" x14ac:dyDescent="0.2">
      <c r="C15" s="11" t="s">
        <v>34</v>
      </c>
      <c r="D15" s="12">
        <v>1090</v>
      </c>
      <c r="F15" s="11" t="s">
        <v>7</v>
      </c>
      <c r="G15" s="26">
        <v>170</v>
      </c>
      <c r="I15" s="11" t="s">
        <v>79</v>
      </c>
      <c r="J15" s="26">
        <v>35</v>
      </c>
      <c r="L15" s="11" t="s">
        <v>64</v>
      </c>
      <c r="M15" s="26">
        <v>1685</v>
      </c>
    </row>
    <row r="16" spans="1:40" x14ac:dyDescent="0.2">
      <c r="C16" s="27" t="s">
        <v>24</v>
      </c>
      <c r="D16" s="28">
        <v>8650</v>
      </c>
      <c r="F16" s="27" t="s">
        <v>24</v>
      </c>
      <c r="G16" s="29">
        <v>395</v>
      </c>
      <c r="I16" s="27" t="s">
        <v>24</v>
      </c>
      <c r="J16" s="29">
        <v>325</v>
      </c>
      <c r="L16" s="27" t="s">
        <v>24</v>
      </c>
      <c r="M16" s="29">
        <v>3895</v>
      </c>
    </row>
    <row r="17" spans="3:13" ht="8.1" customHeight="1" x14ac:dyDescent="0.2">
      <c r="F17" s="30"/>
      <c r="G17" s="30"/>
      <c r="I17" s="30"/>
      <c r="J17" s="30"/>
      <c r="L17" s="30"/>
      <c r="M17" s="30"/>
    </row>
    <row r="18" spans="3:13" x14ac:dyDescent="0.2">
      <c r="C18" s="77" t="s">
        <v>42</v>
      </c>
      <c r="D18" s="77"/>
      <c r="E18" s="6"/>
      <c r="F18" s="77" t="s">
        <v>91</v>
      </c>
      <c r="G18" s="77"/>
      <c r="H18" s="6"/>
      <c r="I18" s="76" t="s">
        <v>50</v>
      </c>
      <c r="J18" s="76"/>
      <c r="K18" s="6"/>
      <c r="L18" s="76" t="s">
        <v>45</v>
      </c>
      <c r="M18" s="76"/>
    </row>
    <row r="19" spans="3:13" x14ac:dyDescent="0.2">
      <c r="C19" s="24" t="s">
        <v>18</v>
      </c>
      <c r="D19" s="25">
        <v>158655</v>
      </c>
      <c r="F19" s="24" t="s">
        <v>65</v>
      </c>
      <c r="G19" s="25">
        <v>95</v>
      </c>
      <c r="I19" s="24" t="s">
        <v>6</v>
      </c>
      <c r="J19" s="25">
        <v>1350</v>
      </c>
      <c r="L19" s="24" t="s">
        <v>18</v>
      </c>
      <c r="M19" s="25">
        <v>3325</v>
      </c>
    </row>
    <row r="20" spans="3:13" x14ac:dyDescent="0.2">
      <c r="C20" s="11" t="s">
        <v>22</v>
      </c>
      <c r="D20" s="26">
        <v>53805</v>
      </c>
      <c r="F20" s="11" t="s">
        <v>1</v>
      </c>
      <c r="G20" s="26">
        <v>15</v>
      </c>
      <c r="I20" s="11" t="s">
        <v>10</v>
      </c>
      <c r="J20" s="26">
        <v>285</v>
      </c>
      <c r="L20" s="11" t="s">
        <v>0</v>
      </c>
      <c r="M20" s="26">
        <v>1545</v>
      </c>
    </row>
    <row r="21" spans="3:13" x14ac:dyDescent="0.2">
      <c r="C21" s="11" t="s">
        <v>14</v>
      </c>
      <c r="D21" s="26">
        <v>33425</v>
      </c>
      <c r="F21" s="11" t="s">
        <v>18</v>
      </c>
      <c r="G21" s="26">
        <v>15</v>
      </c>
      <c r="I21" s="11" t="s">
        <v>22</v>
      </c>
      <c r="J21" s="26">
        <v>215</v>
      </c>
      <c r="L21" s="11" t="s">
        <v>6</v>
      </c>
      <c r="M21" s="26">
        <v>1505</v>
      </c>
    </row>
    <row r="22" spans="3:13" x14ac:dyDescent="0.2">
      <c r="C22" s="11" t="s">
        <v>0</v>
      </c>
      <c r="D22" s="26">
        <v>31380</v>
      </c>
      <c r="F22" s="11" t="s">
        <v>3</v>
      </c>
      <c r="G22" s="12">
        <v>15</v>
      </c>
      <c r="I22" s="11" t="s">
        <v>5</v>
      </c>
      <c r="J22" s="26">
        <v>185</v>
      </c>
      <c r="L22" s="11" t="s">
        <v>22</v>
      </c>
      <c r="M22" s="26">
        <v>915</v>
      </c>
    </row>
    <row r="23" spans="3:13" x14ac:dyDescent="0.2">
      <c r="C23" s="11" t="s">
        <v>3</v>
      </c>
      <c r="D23" s="26">
        <v>29785</v>
      </c>
      <c r="F23" s="11" t="s">
        <v>4</v>
      </c>
      <c r="G23" s="12">
        <v>10</v>
      </c>
      <c r="I23" s="11" t="s">
        <v>87</v>
      </c>
      <c r="J23" s="26">
        <v>145</v>
      </c>
      <c r="L23" s="11" t="s">
        <v>3</v>
      </c>
      <c r="M23" s="26">
        <v>575</v>
      </c>
    </row>
    <row r="24" spans="3:13" x14ac:dyDescent="0.2">
      <c r="C24" s="27" t="s">
        <v>24</v>
      </c>
      <c r="D24" s="29">
        <v>134750</v>
      </c>
      <c r="F24" s="27" t="s">
        <v>24</v>
      </c>
      <c r="G24" s="28">
        <v>75</v>
      </c>
      <c r="I24" s="27" t="s">
        <v>24</v>
      </c>
      <c r="J24" s="29">
        <v>1090</v>
      </c>
      <c r="L24" s="27" t="s">
        <v>24</v>
      </c>
      <c r="M24" s="29">
        <v>3505</v>
      </c>
    </row>
    <row r="25" spans="3:13" ht="8.1" customHeight="1" x14ac:dyDescent="0.2">
      <c r="C25" s="30"/>
      <c r="D25" s="30"/>
      <c r="F25" s="30"/>
      <c r="G25" s="30"/>
      <c r="I25" s="30"/>
      <c r="J25" s="30"/>
      <c r="L25" s="30"/>
      <c r="M25" s="30"/>
    </row>
    <row r="26" spans="3:13" x14ac:dyDescent="0.2">
      <c r="C26" s="77" t="s">
        <v>46</v>
      </c>
      <c r="D26" s="77"/>
      <c r="E26" s="6"/>
      <c r="F26" s="76" t="s">
        <v>48</v>
      </c>
      <c r="G26" s="76"/>
      <c r="H26" s="6"/>
      <c r="I26" s="76" t="s">
        <v>92</v>
      </c>
      <c r="J26" s="76"/>
      <c r="K26" s="6"/>
      <c r="L26" s="76" t="s">
        <v>51</v>
      </c>
      <c r="M26" s="76"/>
    </row>
    <row r="27" spans="3:13" x14ac:dyDescent="0.2">
      <c r="C27" s="24" t="s">
        <v>18</v>
      </c>
      <c r="D27" s="25">
        <v>5720</v>
      </c>
      <c r="F27" s="24" t="s">
        <v>23</v>
      </c>
      <c r="G27" s="25">
        <v>5315</v>
      </c>
      <c r="I27" s="24" t="s">
        <v>18</v>
      </c>
      <c r="J27" s="25">
        <v>25</v>
      </c>
      <c r="L27" s="31" t="s">
        <v>5</v>
      </c>
      <c r="M27" s="25">
        <v>17780</v>
      </c>
    </row>
    <row r="28" spans="3:13" x14ac:dyDescent="0.2">
      <c r="C28" s="11" t="s">
        <v>65</v>
      </c>
      <c r="D28" s="26">
        <v>3340</v>
      </c>
      <c r="F28" s="11" t="s">
        <v>18</v>
      </c>
      <c r="G28" s="26">
        <v>4625</v>
      </c>
      <c r="I28" s="11" t="s">
        <v>14</v>
      </c>
      <c r="J28" s="26">
        <v>10</v>
      </c>
      <c r="L28" s="11" t="s">
        <v>6</v>
      </c>
      <c r="M28" s="26">
        <v>10285</v>
      </c>
    </row>
    <row r="29" spans="3:13" x14ac:dyDescent="0.2">
      <c r="C29" s="11" t="s">
        <v>84</v>
      </c>
      <c r="D29" s="26">
        <v>795</v>
      </c>
      <c r="F29" s="11" t="s">
        <v>14</v>
      </c>
      <c r="G29" s="26">
        <v>3825</v>
      </c>
      <c r="I29" s="11" t="s">
        <v>0</v>
      </c>
      <c r="J29" s="26">
        <v>10</v>
      </c>
      <c r="L29" s="11" t="s">
        <v>85</v>
      </c>
      <c r="M29" s="26">
        <v>8015</v>
      </c>
    </row>
    <row r="30" spans="3:13" x14ac:dyDescent="0.2">
      <c r="C30" s="11" t="s">
        <v>20</v>
      </c>
      <c r="D30" s="26">
        <v>650</v>
      </c>
      <c r="F30" s="11" t="s">
        <v>27</v>
      </c>
      <c r="G30" s="26">
        <v>3800</v>
      </c>
      <c r="I30" s="11" t="s">
        <v>9</v>
      </c>
      <c r="J30" s="26">
        <v>10</v>
      </c>
      <c r="L30" s="11" t="s">
        <v>80</v>
      </c>
      <c r="M30" s="26">
        <v>6370</v>
      </c>
    </row>
    <row r="31" spans="3:13" x14ac:dyDescent="0.2">
      <c r="C31" s="11" t="s">
        <v>224</v>
      </c>
      <c r="D31" s="26">
        <v>585</v>
      </c>
      <c r="F31" s="11" t="s">
        <v>10</v>
      </c>
      <c r="G31" s="26">
        <v>3345</v>
      </c>
      <c r="I31" s="11" t="s">
        <v>65</v>
      </c>
      <c r="J31" s="26">
        <v>10</v>
      </c>
      <c r="L31" s="11" t="s">
        <v>10</v>
      </c>
      <c r="M31" s="26">
        <v>6015</v>
      </c>
    </row>
    <row r="32" spans="3:13" x14ac:dyDescent="0.2">
      <c r="C32" s="27" t="s">
        <v>24</v>
      </c>
      <c r="D32" s="29">
        <v>3510</v>
      </c>
      <c r="F32" s="27" t="s">
        <v>24</v>
      </c>
      <c r="G32" s="29">
        <v>49660</v>
      </c>
      <c r="I32" s="27" t="s">
        <v>24</v>
      </c>
      <c r="J32" s="29">
        <v>75</v>
      </c>
      <c r="L32" s="27" t="s">
        <v>24</v>
      </c>
      <c r="M32" s="29">
        <v>34780</v>
      </c>
    </row>
    <row r="33" spans="3:13" ht="8.1" customHeight="1" x14ac:dyDescent="0.2">
      <c r="C33" s="30"/>
      <c r="D33" s="30"/>
      <c r="F33" s="30"/>
      <c r="G33" s="30"/>
      <c r="I33" s="30"/>
      <c r="J33" s="30"/>
      <c r="L33" s="30"/>
      <c r="M33" s="30"/>
    </row>
    <row r="34" spans="3:13" x14ac:dyDescent="0.2">
      <c r="C34" s="76" t="s">
        <v>40</v>
      </c>
      <c r="D34" s="76"/>
      <c r="E34" s="6"/>
      <c r="F34" s="76" t="s">
        <v>55</v>
      </c>
      <c r="G34" s="76"/>
      <c r="H34" s="6"/>
      <c r="I34" s="76" t="s">
        <v>53</v>
      </c>
      <c r="J34" s="76"/>
      <c r="K34" s="6"/>
      <c r="L34" s="76" t="s">
        <v>54</v>
      </c>
      <c r="M34" s="76"/>
    </row>
    <row r="35" spans="3:13" x14ac:dyDescent="0.2">
      <c r="C35" s="24" t="s">
        <v>18</v>
      </c>
      <c r="D35" s="25">
        <v>910</v>
      </c>
      <c r="F35" s="24" t="s">
        <v>3</v>
      </c>
      <c r="G35" s="25">
        <v>85</v>
      </c>
      <c r="I35" s="24" t="s">
        <v>65</v>
      </c>
      <c r="J35" s="22">
        <v>60</v>
      </c>
      <c r="L35" s="24" t="s">
        <v>18</v>
      </c>
      <c r="M35" s="25">
        <v>635</v>
      </c>
    </row>
    <row r="36" spans="3:13" x14ac:dyDescent="0.2">
      <c r="C36" s="11" t="s">
        <v>84</v>
      </c>
      <c r="D36" s="26">
        <v>175</v>
      </c>
      <c r="F36" s="11" t="s">
        <v>21</v>
      </c>
      <c r="G36" s="26">
        <v>80</v>
      </c>
      <c r="I36" s="11" t="s">
        <v>4</v>
      </c>
      <c r="J36" s="12">
        <v>45</v>
      </c>
      <c r="L36" s="11" t="s">
        <v>3</v>
      </c>
      <c r="M36" s="26">
        <v>545</v>
      </c>
    </row>
    <row r="37" spans="3:13" x14ac:dyDescent="0.2">
      <c r="C37" s="11" t="s">
        <v>21</v>
      </c>
      <c r="D37" s="26">
        <v>125</v>
      </c>
      <c r="F37" s="11" t="s">
        <v>65</v>
      </c>
      <c r="G37" s="26">
        <v>45</v>
      </c>
      <c r="I37" s="11" t="s">
        <v>1</v>
      </c>
      <c r="J37" s="12">
        <v>35</v>
      </c>
      <c r="L37" s="11" t="s">
        <v>0</v>
      </c>
      <c r="M37" s="26">
        <v>220</v>
      </c>
    </row>
    <row r="38" spans="3:13" x14ac:dyDescent="0.2">
      <c r="C38" s="11" t="s">
        <v>6</v>
      </c>
      <c r="D38" s="26">
        <v>120</v>
      </c>
      <c r="F38" s="11" t="s">
        <v>0</v>
      </c>
      <c r="G38" s="26">
        <v>35</v>
      </c>
      <c r="I38" s="11" t="s">
        <v>0</v>
      </c>
      <c r="J38" s="12">
        <v>30</v>
      </c>
      <c r="L38" s="11" t="s">
        <v>14</v>
      </c>
      <c r="M38" s="26">
        <v>190</v>
      </c>
    </row>
    <row r="39" spans="3:13" x14ac:dyDescent="0.2">
      <c r="C39" s="11" t="s">
        <v>87</v>
      </c>
      <c r="D39" s="26">
        <v>85</v>
      </c>
      <c r="F39" s="11" t="s">
        <v>4</v>
      </c>
      <c r="G39" s="26">
        <v>30</v>
      </c>
      <c r="I39" s="11" t="s">
        <v>3</v>
      </c>
      <c r="J39" s="12">
        <v>25</v>
      </c>
      <c r="L39" s="11" t="s">
        <v>22</v>
      </c>
      <c r="M39" s="26">
        <v>130</v>
      </c>
    </row>
    <row r="40" spans="3:13" x14ac:dyDescent="0.2">
      <c r="C40" s="27" t="s">
        <v>24</v>
      </c>
      <c r="D40" s="29">
        <v>690</v>
      </c>
      <c r="F40" s="27" t="s">
        <v>24</v>
      </c>
      <c r="G40" s="29">
        <v>55</v>
      </c>
      <c r="I40" s="27" t="s">
        <v>24</v>
      </c>
      <c r="J40" s="29">
        <v>80</v>
      </c>
      <c r="L40" s="27" t="s">
        <v>24</v>
      </c>
      <c r="M40" s="29">
        <v>640</v>
      </c>
    </row>
    <row r="41" spans="3:13" ht="8.1" customHeight="1" x14ac:dyDescent="0.2">
      <c r="C41" s="30"/>
      <c r="D41" s="30"/>
      <c r="F41" s="30"/>
      <c r="G41" s="30"/>
      <c r="I41" s="30"/>
      <c r="J41" s="30"/>
      <c r="L41" s="30"/>
      <c r="M41" s="30"/>
    </row>
    <row r="42" spans="3:13" x14ac:dyDescent="0.2">
      <c r="C42" s="76" t="s">
        <v>49</v>
      </c>
      <c r="D42" s="76"/>
      <c r="E42" s="6"/>
      <c r="F42" s="76" t="s">
        <v>56</v>
      </c>
      <c r="G42" s="76"/>
      <c r="H42" s="6"/>
      <c r="I42" s="76" t="s">
        <v>57</v>
      </c>
      <c r="J42" s="76"/>
      <c r="K42" s="6"/>
      <c r="L42" s="76" t="s">
        <v>35</v>
      </c>
      <c r="M42" s="76"/>
    </row>
    <row r="43" spans="3:13" x14ac:dyDescent="0.2">
      <c r="C43" s="24" t="s">
        <v>18</v>
      </c>
      <c r="D43" s="25">
        <v>64080</v>
      </c>
      <c r="F43" s="24" t="s">
        <v>67</v>
      </c>
      <c r="G43" s="25">
        <v>895</v>
      </c>
      <c r="I43" s="24" t="s">
        <v>18</v>
      </c>
      <c r="J43" s="22">
        <v>18640</v>
      </c>
      <c r="L43" s="24" t="s">
        <v>0</v>
      </c>
      <c r="M43" s="25">
        <v>24840</v>
      </c>
    </row>
    <row r="44" spans="3:13" x14ac:dyDescent="0.2">
      <c r="C44" s="11" t="s">
        <v>0</v>
      </c>
      <c r="D44" s="26">
        <v>45560</v>
      </c>
      <c r="F44" s="11" t="s">
        <v>18</v>
      </c>
      <c r="G44" s="26">
        <v>395</v>
      </c>
      <c r="I44" s="11" t="s">
        <v>11</v>
      </c>
      <c r="J44" s="12">
        <v>7390</v>
      </c>
      <c r="L44" s="11" t="s">
        <v>18</v>
      </c>
      <c r="M44" s="26">
        <v>24720</v>
      </c>
    </row>
    <row r="45" spans="3:13" x14ac:dyDescent="0.2">
      <c r="C45" s="11" t="s">
        <v>14</v>
      </c>
      <c r="D45" s="26">
        <v>23690</v>
      </c>
      <c r="F45" s="11" t="s">
        <v>65</v>
      </c>
      <c r="G45" s="26">
        <v>70</v>
      </c>
      <c r="I45" s="11" t="s">
        <v>3</v>
      </c>
      <c r="J45" s="12">
        <v>3010</v>
      </c>
      <c r="L45" s="11" t="s">
        <v>3</v>
      </c>
      <c r="M45" s="26">
        <v>13225</v>
      </c>
    </row>
    <row r="46" spans="3:13" x14ac:dyDescent="0.2">
      <c r="C46" s="11" t="s">
        <v>6</v>
      </c>
      <c r="D46" s="26">
        <v>15010</v>
      </c>
      <c r="F46" s="11" t="s">
        <v>11</v>
      </c>
      <c r="G46" s="26">
        <v>45</v>
      </c>
      <c r="I46" s="11" t="s">
        <v>0</v>
      </c>
      <c r="J46" s="12">
        <v>2550</v>
      </c>
      <c r="L46" s="11" t="s">
        <v>7</v>
      </c>
      <c r="M46" s="26">
        <v>3380</v>
      </c>
    </row>
    <row r="47" spans="3:13" x14ac:dyDescent="0.2">
      <c r="C47" s="11" t="s">
        <v>3</v>
      </c>
      <c r="D47" s="26">
        <v>9175</v>
      </c>
      <c r="F47" s="11" t="s">
        <v>2</v>
      </c>
      <c r="G47" s="26">
        <v>35</v>
      </c>
      <c r="I47" s="11" t="s">
        <v>64</v>
      </c>
      <c r="J47" s="12">
        <v>2460</v>
      </c>
      <c r="L47" s="11" t="s">
        <v>6</v>
      </c>
      <c r="M47" s="26">
        <v>2890</v>
      </c>
    </row>
    <row r="48" spans="3:13" x14ac:dyDescent="0.2">
      <c r="C48" s="27" t="s">
        <v>24</v>
      </c>
      <c r="D48" s="29">
        <v>16920</v>
      </c>
      <c r="F48" s="27" t="s">
        <v>24</v>
      </c>
      <c r="G48" s="29">
        <v>255</v>
      </c>
      <c r="I48" s="27" t="s">
        <v>24</v>
      </c>
      <c r="J48" s="29">
        <v>8985</v>
      </c>
      <c r="L48" s="27" t="s">
        <v>24</v>
      </c>
      <c r="M48" s="29">
        <v>16450</v>
      </c>
    </row>
    <row r="49" spans="3:13" ht="8.1" customHeight="1" x14ac:dyDescent="0.2">
      <c r="C49" s="30"/>
      <c r="D49" s="30"/>
      <c r="F49" s="30"/>
      <c r="G49" s="30"/>
      <c r="I49" s="30"/>
      <c r="J49" s="30"/>
      <c r="L49" s="30"/>
      <c r="M49" s="30"/>
    </row>
    <row r="50" spans="3:13" x14ac:dyDescent="0.2">
      <c r="C50" s="76" t="s">
        <v>59</v>
      </c>
      <c r="D50" s="76"/>
      <c r="E50" s="6"/>
      <c r="F50" s="76" t="s">
        <v>60</v>
      </c>
      <c r="G50" s="76"/>
      <c r="H50" s="6"/>
      <c r="I50" s="76" t="s">
        <v>61</v>
      </c>
      <c r="J50" s="76"/>
      <c r="K50" s="6"/>
      <c r="L50" s="76" t="s">
        <v>63</v>
      </c>
      <c r="M50" s="76"/>
    </row>
    <row r="51" spans="3:13" x14ac:dyDescent="0.2">
      <c r="C51" s="24" t="s">
        <v>1</v>
      </c>
      <c r="D51" s="25">
        <v>6985</v>
      </c>
      <c r="F51" s="24" t="s">
        <v>65</v>
      </c>
      <c r="G51" s="25">
        <v>370</v>
      </c>
      <c r="I51" s="24" t="s">
        <v>18</v>
      </c>
      <c r="J51" s="25">
        <v>550</v>
      </c>
      <c r="L51" s="24" t="s">
        <v>3</v>
      </c>
      <c r="M51" s="25">
        <v>45</v>
      </c>
    </row>
    <row r="52" spans="3:13" x14ac:dyDescent="0.2">
      <c r="C52" s="11" t="s">
        <v>65</v>
      </c>
      <c r="D52" s="26">
        <v>1575</v>
      </c>
      <c r="F52" s="11" t="s">
        <v>83</v>
      </c>
      <c r="G52" s="26">
        <v>80</v>
      </c>
      <c r="I52" s="11" t="s">
        <v>3</v>
      </c>
      <c r="J52" s="26">
        <v>190</v>
      </c>
      <c r="L52" s="11" t="s">
        <v>0</v>
      </c>
      <c r="M52" s="26">
        <v>45</v>
      </c>
    </row>
    <row r="53" spans="3:13" x14ac:dyDescent="0.2">
      <c r="C53" s="11" t="s">
        <v>225</v>
      </c>
      <c r="D53" s="26">
        <v>525</v>
      </c>
      <c r="F53" s="11" t="s">
        <v>6</v>
      </c>
      <c r="G53" s="26">
        <v>65</v>
      </c>
      <c r="I53" s="11" t="s">
        <v>0</v>
      </c>
      <c r="J53" s="26">
        <v>90</v>
      </c>
      <c r="L53" s="11" t="s">
        <v>7</v>
      </c>
      <c r="M53" s="26">
        <v>30</v>
      </c>
    </row>
    <row r="54" spans="3:13" x14ac:dyDescent="0.2">
      <c r="C54" s="11" t="s">
        <v>18</v>
      </c>
      <c r="D54" s="26">
        <v>285</v>
      </c>
      <c r="F54" s="11" t="s">
        <v>79</v>
      </c>
      <c r="G54" s="26">
        <v>55</v>
      </c>
      <c r="I54" s="11" t="s">
        <v>9</v>
      </c>
      <c r="J54" s="26">
        <v>45</v>
      </c>
      <c r="L54" s="11" t="s">
        <v>6</v>
      </c>
      <c r="M54" s="26">
        <v>25</v>
      </c>
    </row>
    <row r="55" spans="3:13" x14ac:dyDescent="0.2">
      <c r="C55" s="11" t="s">
        <v>4</v>
      </c>
      <c r="D55" s="26">
        <v>230</v>
      </c>
      <c r="F55" s="11" t="s">
        <v>19</v>
      </c>
      <c r="G55" s="26">
        <v>35</v>
      </c>
      <c r="I55" s="11" t="s">
        <v>65</v>
      </c>
      <c r="J55" s="26">
        <v>35</v>
      </c>
      <c r="L55" s="11" t="s">
        <v>14</v>
      </c>
      <c r="M55" s="26">
        <v>25</v>
      </c>
    </row>
    <row r="56" spans="3:13" x14ac:dyDescent="0.2">
      <c r="C56" s="27" t="s">
        <v>24</v>
      </c>
      <c r="D56" s="29">
        <v>655</v>
      </c>
      <c r="F56" s="27" t="s">
        <v>24</v>
      </c>
      <c r="G56" s="29">
        <v>225</v>
      </c>
      <c r="I56" s="27" t="s">
        <v>24</v>
      </c>
      <c r="J56" s="29">
        <v>315</v>
      </c>
      <c r="L56" s="27" t="s">
        <v>24</v>
      </c>
      <c r="M56" s="29">
        <v>90</v>
      </c>
    </row>
    <row r="57" spans="3:13" ht="8.1" customHeight="1" x14ac:dyDescent="0.2">
      <c r="C57" s="30"/>
      <c r="D57" s="30"/>
      <c r="F57" s="30"/>
      <c r="G57" s="30"/>
      <c r="I57" s="30"/>
      <c r="J57" s="30"/>
      <c r="L57" s="30"/>
      <c r="M57" s="30"/>
    </row>
    <row r="58" spans="3:13" x14ac:dyDescent="0.2">
      <c r="C58" s="76" t="s">
        <v>240</v>
      </c>
      <c r="D58" s="76"/>
      <c r="E58" s="6"/>
      <c r="F58" s="76" t="s">
        <v>47</v>
      </c>
      <c r="G58" s="76"/>
      <c r="H58" s="6"/>
      <c r="I58" s="76" t="s">
        <v>62</v>
      </c>
      <c r="J58" s="76"/>
      <c r="K58" s="6"/>
      <c r="L58" s="76" t="s">
        <v>66</v>
      </c>
      <c r="M58" s="76"/>
    </row>
    <row r="59" spans="3:13" x14ac:dyDescent="0.2">
      <c r="C59" s="24" t="s">
        <v>3</v>
      </c>
      <c r="D59" s="25">
        <v>170</v>
      </c>
      <c r="F59" s="24" t="s">
        <v>3</v>
      </c>
      <c r="G59" s="25">
        <v>20400</v>
      </c>
      <c r="I59" s="24" t="s">
        <v>18</v>
      </c>
      <c r="J59" s="25">
        <v>50890</v>
      </c>
      <c r="L59" s="24" t="s">
        <v>11</v>
      </c>
      <c r="M59" s="25">
        <v>3735</v>
      </c>
    </row>
    <row r="60" spans="3:13" x14ac:dyDescent="0.2">
      <c r="C60" s="11" t="s">
        <v>0</v>
      </c>
      <c r="D60" s="26">
        <v>25</v>
      </c>
      <c r="F60" s="11" t="s">
        <v>0</v>
      </c>
      <c r="G60" s="26">
        <v>5190</v>
      </c>
      <c r="I60" s="11" t="s">
        <v>0</v>
      </c>
      <c r="J60" s="26">
        <v>41190</v>
      </c>
      <c r="L60" s="11" t="s">
        <v>7</v>
      </c>
      <c r="M60" s="26">
        <v>3680</v>
      </c>
    </row>
    <row r="61" spans="3:13" x14ac:dyDescent="0.2">
      <c r="C61" s="11" t="s">
        <v>65</v>
      </c>
      <c r="D61" s="26">
        <v>15</v>
      </c>
      <c r="F61" s="11" t="s">
        <v>2</v>
      </c>
      <c r="G61" s="26">
        <v>1975</v>
      </c>
      <c r="I61" s="11" t="s">
        <v>3</v>
      </c>
      <c r="J61" s="26">
        <v>20190</v>
      </c>
      <c r="L61" s="11" t="s">
        <v>6</v>
      </c>
      <c r="M61" s="26">
        <v>3245</v>
      </c>
    </row>
    <row r="62" spans="3:13" x14ac:dyDescent="0.2">
      <c r="C62" s="11" t="s">
        <v>34</v>
      </c>
      <c r="D62" s="26">
        <v>15</v>
      </c>
      <c r="F62" s="11" t="s">
        <v>18</v>
      </c>
      <c r="G62" s="26">
        <v>875</v>
      </c>
      <c r="I62" s="11" t="s">
        <v>64</v>
      </c>
      <c r="J62" s="26">
        <v>7445</v>
      </c>
      <c r="L62" s="11" t="s">
        <v>23</v>
      </c>
      <c r="M62" s="26">
        <v>3005</v>
      </c>
    </row>
    <row r="63" spans="3:13" x14ac:dyDescent="0.2">
      <c r="C63" s="11" t="s">
        <v>86</v>
      </c>
      <c r="D63" s="26">
        <v>5</v>
      </c>
      <c r="F63" s="11" t="s">
        <v>22</v>
      </c>
      <c r="G63" s="26">
        <v>755</v>
      </c>
      <c r="I63" s="11" t="s">
        <v>11</v>
      </c>
      <c r="J63" s="26">
        <v>6515</v>
      </c>
      <c r="L63" s="11" t="s">
        <v>18</v>
      </c>
      <c r="M63" s="26">
        <v>2840</v>
      </c>
    </row>
    <row r="64" spans="3:13" x14ac:dyDescent="0.2">
      <c r="C64" s="27" t="s">
        <v>24</v>
      </c>
      <c r="D64" s="29">
        <v>40</v>
      </c>
      <c r="F64" s="27" t="s">
        <v>24</v>
      </c>
      <c r="G64" s="29">
        <v>2955</v>
      </c>
      <c r="I64" s="27" t="s">
        <v>24</v>
      </c>
      <c r="J64" s="29">
        <v>29880</v>
      </c>
      <c r="L64" s="27" t="s">
        <v>24</v>
      </c>
      <c r="M64" s="29">
        <v>21865</v>
      </c>
    </row>
    <row r="65" spans="1:18" ht="8.1" customHeight="1" x14ac:dyDescent="0.2">
      <c r="C65" s="30"/>
      <c r="D65" s="30"/>
      <c r="F65" s="30"/>
      <c r="G65" s="30"/>
      <c r="I65" s="30"/>
      <c r="J65" s="30"/>
      <c r="L65" s="30"/>
      <c r="M65" s="30"/>
    </row>
    <row r="66" spans="1:18" x14ac:dyDescent="0.2">
      <c r="C66" s="76" t="s">
        <v>58</v>
      </c>
      <c r="D66" s="76"/>
      <c r="E66" s="6"/>
      <c r="F66" s="76" t="s">
        <v>39</v>
      </c>
      <c r="G66" s="76"/>
      <c r="H66" s="6"/>
      <c r="K66" s="7"/>
    </row>
    <row r="67" spans="1:18" x14ac:dyDescent="0.2">
      <c r="C67" s="24" t="s">
        <v>18</v>
      </c>
      <c r="D67" s="25">
        <v>10535</v>
      </c>
      <c r="F67" s="24" t="s">
        <v>11</v>
      </c>
      <c r="G67" s="25">
        <v>9860</v>
      </c>
      <c r="K67" s="7"/>
    </row>
    <row r="68" spans="1:18" x14ac:dyDescent="0.2">
      <c r="C68" s="11" t="s">
        <v>0</v>
      </c>
      <c r="D68" s="26">
        <v>6910</v>
      </c>
      <c r="F68" s="11" t="s">
        <v>0</v>
      </c>
      <c r="G68" s="26">
        <v>7800</v>
      </c>
      <c r="K68" s="7"/>
    </row>
    <row r="69" spans="1:18" x14ac:dyDescent="0.2">
      <c r="C69" s="11" t="s">
        <v>3</v>
      </c>
      <c r="D69" s="26">
        <v>2935</v>
      </c>
      <c r="F69" s="11" t="s">
        <v>18</v>
      </c>
      <c r="G69" s="26">
        <v>4650</v>
      </c>
      <c r="K69" s="7"/>
    </row>
    <row r="70" spans="1:18" x14ac:dyDescent="0.2">
      <c r="C70" s="11" t="s">
        <v>11</v>
      </c>
      <c r="D70" s="26">
        <v>2785</v>
      </c>
      <c r="F70" s="11" t="s">
        <v>3</v>
      </c>
      <c r="G70" s="26">
        <v>2285</v>
      </c>
      <c r="K70" s="7"/>
    </row>
    <row r="71" spans="1:18" x14ac:dyDescent="0.2">
      <c r="C71" s="11" t="s">
        <v>7</v>
      </c>
      <c r="D71" s="26">
        <v>1310</v>
      </c>
      <c r="F71" s="11" t="s">
        <v>8</v>
      </c>
      <c r="G71" s="26">
        <v>1775</v>
      </c>
      <c r="K71" s="7"/>
    </row>
    <row r="72" spans="1:18" x14ac:dyDescent="0.2">
      <c r="C72" s="27" t="s">
        <v>24</v>
      </c>
      <c r="D72" s="29">
        <v>5995</v>
      </c>
      <c r="F72" s="27" t="s">
        <v>24</v>
      </c>
      <c r="G72" s="29">
        <v>11690</v>
      </c>
      <c r="K72" s="7"/>
    </row>
    <row r="73" spans="1:18" ht="12" customHeight="1" x14ac:dyDescent="0.2">
      <c r="K73" s="7"/>
    </row>
    <row r="74" spans="1:18" ht="12" customHeight="1" x14ac:dyDescent="0.2">
      <c r="C74" s="21" t="s">
        <v>223</v>
      </c>
      <c r="K74" s="7"/>
      <c r="P74" s="7" t="s">
        <v>227</v>
      </c>
      <c r="R74" s="7" t="s">
        <v>228</v>
      </c>
    </row>
    <row r="75" spans="1:18" ht="12" customHeight="1" x14ac:dyDescent="0.2">
      <c r="C75" s="21" t="s">
        <v>222</v>
      </c>
      <c r="P75" s="7" t="s">
        <v>230</v>
      </c>
      <c r="R75" s="7" t="s">
        <v>231</v>
      </c>
    </row>
    <row r="76" spans="1:18" ht="12" customHeight="1" x14ac:dyDescent="0.2">
      <c r="C76" s="21" t="s">
        <v>229</v>
      </c>
      <c r="N76" s="17"/>
      <c r="P76" s="7" t="s">
        <v>232</v>
      </c>
      <c r="R76" s="7" t="s">
        <v>233</v>
      </c>
    </row>
    <row r="77" spans="1:18" ht="12" customHeight="1" x14ac:dyDescent="0.2">
      <c r="C77" s="21" t="s">
        <v>226</v>
      </c>
      <c r="P77" s="7" t="s">
        <v>234</v>
      </c>
      <c r="R77" s="7" t="s">
        <v>235</v>
      </c>
    </row>
    <row r="78" spans="1:18" ht="12" customHeight="1" x14ac:dyDescent="0.2">
      <c r="A78" s="32"/>
      <c r="C78" s="15" t="s">
        <v>94</v>
      </c>
      <c r="E78" s="7"/>
      <c r="H78" s="7"/>
      <c r="K78" s="7"/>
      <c r="P78" s="15" t="s">
        <v>143</v>
      </c>
      <c r="R78" s="15" t="s">
        <v>144</v>
      </c>
    </row>
    <row r="79" spans="1:18" ht="12" customHeight="1" x14ac:dyDescent="0.2">
      <c r="A79" s="32"/>
    </row>
    <row r="80" spans="1:18" ht="12" customHeight="1" x14ac:dyDescent="0.2">
      <c r="A80" s="32"/>
    </row>
    <row r="81" spans="1:1" ht="12" customHeight="1" x14ac:dyDescent="0.2">
      <c r="A81" s="32"/>
    </row>
    <row r="82" spans="1:1" ht="12" customHeight="1" x14ac:dyDescent="0.2"/>
    <row r="83" spans="1:1" ht="12" customHeight="1" x14ac:dyDescent="0.2"/>
    <row r="84" spans="1:1" ht="12" customHeight="1" x14ac:dyDescent="0.2"/>
    <row r="85" spans="1:1" ht="12" customHeight="1" x14ac:dyDescent="0.2"/>
    <row r="86" spans="1:1" ht="12" customHeight="1" x14ac:dyDescent="0.2"/>
    <row r="87" spans="1:1" ht="12" customHeight="1" x14ac:dyDescent="0.2">
      <c r="A87" s="3" t="s">
        <v>69</v>
      </c>
    </row>
    <row r="88" spans="1:1" x14ac:dyDescent="0.2">
      <c r="A88" s="10" t="s">
        <v>221</v>
      </c>
    </row>
  </sheetData>
  <sortState ref="D89:D364">
    <sortCondition ref="D89"/>
  </sortState>
  <mergeCells count="30">
    <mergeCell ref="C10:D10"/>
    <mergeCell ref="F66:G66"/>
    <mergeCell ref="I58:J58"/>
    <mergeCell ref="F58:G58"/>
    <mergeCell ref="C50:D50"/>
    <mergeCell ref="I50:J50"/>
    <mergeCell ref="C58:D58"/>
    <mergeCell ref="C34:D34"/>
    <mergeCell ref="C42:D42"/>
    <mergeCell ref="C26:D26"/>
    <mergeCell ref="C18:D18"/>
    <mergeCell ref="I26:J26"/>
    <mergeCell ref="F18:G18"/>
    <mergeCell ref="C66:D66"/>
    <mergeCell ref="L58:M58"/>
    <mergeCell ref="F10:G10"/>
    <mergeCell ref="I10:J10"/>
    <mergeCell ref="I42:J42"/>
    <mergeCell ref="L42:M42"/>
    <mergeCell ref="F50:G50"/>
    <mergeCell ref="L10:M10"/>
    <mergeCell ref="L18:M18"/>
    <mergeCell ref="I18:J18"/>
    <mergeCell ref="F26:G26"/>
    <mergeCell ref="I34:J34"/>
    <mergeCell ref="F34:G34"/>
    <mergeCell ref="F42:G42"/>
    <mergeCell ref="L26:M26"/>
    <mergeCell ref="L34:M34"/>
    <mergeCell ref="L50:M50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68"/>
  <sheetViews>
    <sheetView showGridLines="0" zoomScale="115" zoomScaleNormal="115" workbookViewId="0"/>
  </sheetViews>
  <sheetFormatPr defaultRowHeight="12" x14ac:dyDescent="0.2"/>
  <cols>
    <col min="1" max="2" width="9.28515625" style="35" customWidth="1"/>
    <col min="3" max="3" width="17.28515625" style="35" customWidth="1"/>
    <col min="4" max="6" width="9.140625" style="35"/>
    <col min="7" max="9" width="9.140625" style="35" customWidth="1"/>
    <col min="10" max="10" width="12.85546875" style="35" customWidth="1"/>
    <col min="11" max="11" width="38.85546875" style="35" customWidth="1"/>
    <col min="12" max="16384" width="9.140625" style="35"/>
  </cols>
  <sheetData>
    <row r="1" spans="1:41" x14ac:dyDescent="0.2">
      <c r="G1" s="36"/>
      <c r="H1" s="36"/>
      <c r="I1" s="36"/>
      <c r="J1" s="36"/>
    </row>
    <row r="2" spans="1:41" s="38" customFormat="1" x14ac:dyDescent="0.2">
      <c r="A2" s="37"/>
      <c r="G2" s="36"/>
      <c r="H2" s="36"/>
      <c r="I2" s="36"/>
      <c r="J2" s="36"/>
    </row>
    <row r="3" spans="1:41" s="38" customFormat="1" x14ac:dyDescent="0.2">
      <c r="C3" s="2" t="s">
        <v>12</v>
      </c>
      <c r="F3" s="39"/>
      <c r="G3" s="39"/>
      <c r="H3" s="39"/>
      <c r="I3" s="39"/>
      <c r="J3" s="39"/>
      <c r="L3" s="56" t="s">
        <v>100</v>
      </c>
      <c r="M3" s="7"/>
      <c r="N3" s="57" t="s">
        <v>101</v>
      </c>
    </row>
    <row r="4" spans="1:41" s="38" customFormat="1" x14ac:dyDescent="0.2">
      <c r="C4" s="2" t="s">
        <v>13</v>
      </c>
      <c r="G4" s="36"/>
      <c r="H4" s="36"/>
      <c r="I4" s="36"/>
      <c r="J4" s="36"/>
      <c r="L4" s="2" t="s">
        <v>102</v>
      </c>
      <c r="M4" s="7"/>
      <c r="N4" s="2" t="s">
        <v>103</v>
      </c>
    </row>
    <row r="5" spans="1:41" s="38" customFormat="1" x14ac:dyDescent="0.2">
      <c r="L5" s="7"/>
      <c r="M5" s="7"/>
      <c r="N5" s="7"/>
    </row>
    <row r="6" spans="1:41" s="38" customFormat="1" ht="15" x14ac:dyDescent="0.2">
      <c r="A6" s="40"/>
      <c r="B6" s="40"/>
      <c r="C6" s="41" t="s">
        <v>207</v>
      </c>
      <c r="D6" s="40"/>
      <c r="E6" s="40"/>
      <c r="F6" s="40"/>
      <c r="G6" s="40"/>
      <c r="H6" s="40"/>
      <c r="I6" s="40"/>
      <c r="J6" s="40"/>
      <c r="K6" s="40"/>
      <c r="L6" s="4" t="s">
        <v>208</v>
      </c>
      <c r="M6" s="4"/>
      <c r="N6" s="4" t="s">
        <v>212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41" s="38" customFormat="1" x14ac:dyDescent="0.2">
      <c r="C7" s="46" t="s">
        <v>26</v>
      </c>
      <c r="D7" s="42"/>
      <c r="E7" s="42"/>
      <c r="F7" s="42"/>
      <c r="G7" s="42"/>
      <c r="H7" s="42"/>
      <c r="I7" s="42"/>
      <c r="J7" s="42"/>
      <c r="K7" s="42"/>
      <c r="L7" s="20" t="s">
        <v>159</v>
      </c>
      <c r="M7" s="19"/>
      <c r="N7" s="20" t="s">
        <v>160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38" customFormat="1" x14ac:dyDescent="0.2">
      <c r="L8" s="7"/>
      <c r="M8" s="7"/>
      <c r="N8" s="7"/>
    </row>
    <row r="9" spans="1:41" s="38" customFormat="1" x14ac:dyDescent="0.2">
      <c r="L9" s="8"/>
      <c r="M9" s="8"/>
      <c r="N9" s="8"/>
    </row>
    <row r="10" spans="1:41" ht="24" x14ac:dyDescent="0.2">
      <c r="D10" s="54" t="s">
        <v>74</v>
      </c>
      <c r="E10" s="54" t="s">
        <v>75</v>
      </c>
      <c r="F10" s="54" t="s">
        <v>76</v>
      </c>
      <c r="G10" s="54" t="s">
        <v>77</v>
      </c>
      <c r="H10" s="54" t="s">
        <v>29</v>
      </c>
      <c r="I10" s="54" t="s">
        <v>98</v>
      </c>
      <c r="J10" s="45"/>
      <c r="L10" s="7"/>
      <c r="M10" s="8"/>
      <c r="N10" s="8"/>
    </row>
    <row r="11" spans="1:41" ht="12" customHeight="1" x14ac:dyDescent="0.2">
      <c r="C11" s="46" t="s">
        <v>78</v>
      </c>
      <c r="D11" s="47">
        <v>19.362237584020896</v>
      </c>
      <c r="E11" s="47">
        <v>9.9164569462584815</v>
      </c>
      <c r="F11" s="47">
        <v>53.235003663470422</v>
      </c>
      <c r="G11" s="47">
        <v>16.830859163454491</v>
      </c>
      <c r="H11" s="47">
        <v>0.57341276161957255</v>
      </c>
      <c r="I11" s="47">
        <v>8.2029881176133287E-2</v>
      </c>
      <c r="J11" s="48"/>
      <c r="L11" s="7"/>
      <c r="M11" s="8"/>
      <c r="N11" s="8"/>
    </row>
    <row r="12" spans="1:41" ht="12" customHeight="1" x14ac:dyDescent="0.2">
      <c r="C12" s="46"/>
      <c r="D12" s="47"/>
      <c r="E12" s="47"/>
      <c r="F12" s="47"/>
      <c r="G12" s="47"/>
      <c r="H12" s="47"/>
      <c r="I12" s="47"/>
      <c r="J12" s="48"/>
      <c r="L12" s="7"/>
      <c r="M12" s="8"/>
      <c r="N12" s="8"/>
    </row>
    <row r="13" spans="1:41" ht="12" customHeight="1" x14ac:dyDescent="0.2">
      <c r="B13" s="48"/>
      <c r="C13" s="42" t="s">
        <v>59</v>
      </c>
      <c r="D13" s="47">
        <v>42.174549000487566</v>
      </c>
      <c r="E13" s="47">
        <v>4.4368600682593859</v>
      </c>
      <c r="F13" s="47">
        <v>32.862018527547541</v>
      </c>
      <c r="G13" s="47">
        <v>19.648951730862994</v>
      </c>
      <c r="H13" s="47">
        <v>0.87762067284251588</v>
      </c>
      <c r="I13" s="47">
        <v>0</v>
      </c>
      <c r="J13" s="48"/>
      <c r="L13" s="7"/>
      <c r="M13" s="8"/>
      <c r="N13" s="8"/>
    </row>
    <row r="14" spans="1:41" ht="12" customHeight="1" x14ac:dyDescent="0.2">
      <c r="B14" s="48"/>
      <c r="C14" s="42" t="s">
        <v>44</v>
      </c>
      <c r="D14" s="47">
        <v>24.444444444444443</v>
      </c>
      <c r="E14" s="47">
        <v>4.4444444444444446</v>
      </c>
      <c r="F14" s="47">
        <v>44.444444444444443</v>
      </c>
      <c r="G14" s="47">
        <v>22.222222222222221</v>
      </c>
      <c r="H14" s="47">
        <v>4.4444444444444446</v>
      </c>
      <c r="I14" s="47">
        <v>0</v>
      </c>
      <c r="J14" s="48"/>
      <c r="L14" s="7"/>
      <c r="M14" s="8"/>
      <c r="N14" s="8"/>
    </row>
    <row r="15" spans="1:41" ht="12" customHeight="1" x14ac:dyDescent="0.2">
      <c r="B15" s="48"/>
      <c r="C15" s="46" t="s">
        <v>42</v>
      </c>
      <c r="D15" s="47">
        <v>23.742643730194658</v>
      </c>
      <c r="E15" s="47">
        <v>7.3607967406066095</v>
      </c>
      <c r="F15" s="47">
        <v>50.613399728383882</v>
      </c>
      <c r="G15" s="47">
        <v>17.741059302851969</v>
      </c>
      <c r="H15" s="47">
        <v>0.54210049796287918</v>
      </c>
      <c r="I15" s="47">
        <v>0</v>
      </c>
      <c r="J15" s="48"/>
      <c r="L15" s="7"/>
      <c r="M15" s="8"/>
      <c r="N15" s="8"/>
    </row>
    <row r="16" spans="1:41" ht="12" customHeight="1" x14ac:dyDescent="0.2">
      <c r="B16" s="48"/>
      <c r="C16" s="42" t="s">
        <v>54</v>
      </c>
      <c r="D16" s="47">
        <v>23.305084745762709</v>
      </c>
      <c r="E16" s="47">
        <v>7.4152542372881349</v>
      </c>
      <c r="F16" s="47">
        <v>47.245762711864408</v>
      </c>
      <c r="G16" s="47">
        <v>21.610169491525426</v>
      </c>
      <c r="H16" s="47">
        <v>0.21186440677966101</v>
      </c>
      <c r="I16" s="47">
        <v>0</v>
      </c>
      <c r="J16" s="48"/>
      <c r="L16" s="7"/>
      <c r="M16" s="8"/>
      <c r="N16" s="8"/>
    </row>
    <row r="17" spans="2:14" ht="12" customHeight="1" x14ac:dyDescent="0.2">
      <c r="B17" s="48"/>
      <c r="C17" s="42" t="s">
        <v>35</v>
      </c>
      <c r="D17" s="47">
        <v>22.408046313081105</v>
      </c>
      <c r="E17" s="47">
        <v>14.613180515759314</v>
      </c>
      <c r="F17" s="47">
        <v>47.482603356528855</v>
      </c>
      <c r="G17" s="47">
        <v>15.069294193322028</v>
      </c>
      <c r="H17" s="47">
        <v>0.42687562130869539</v>
      </c>
      <c r="I17" s="47">
        <v>0</v>
      </c>
      <c r="L17" s="7"/>
      <c r="M17" s="8"/>
      <c r="N17" s="8"/>
    </row>
    <row r="18" spans="2:14" ht="12" customHeight="1" x14ac:dyDescent="0.2">
      <c r="B18" s="48"/>
      <c r="C18" s="42" t="s">
        <v>30</v>
      </c>
      <c r="D18" s="47">
        <v>22.222222222222221</v>
      </c>
      <c r="E18" s="47">
        <v>9.2592592592592595</v>
      </c>
      <c r="F18" s="47">
        <v>37.037037037037038</v>
      </c>
      <c r="G18" s="47">
        <v>27.777777777777779</v>
      </c>
      <c r="H18" s="47">
        <v>1.8518518518518516</v>
      </c>
      <c r="I18" s="47">
        <v>0</v>
      </c>
      <c r="J18" s="48"/>
      <c r="L18" s="7"/>
      <c r="M18" s="8"/>
      <c r="N18" s="8"/>
    </row>
    <row r="19" spans="2:14" ht="12" customHeight="1" x14ac:dyDescent="0.2">
      <c r="B19" s="48"/>
      <c r="C19" s="42" t="s">
        <v>62</v>
      </c>
      <c r="D19" s="47">
        <v>21.683428351803215</v>
      </c>
      <c r="E19" s="47">
        <v>22.599449106399334</v>
      </c>
      <c r="F19" s="47">
        <v>39.331240791749408</v>
      </c>
      <c r="G19" s="47">
        <v>15.492281083851131</v>
      </c>
      <c r="H19" s="47">
        <v>0.89039779642559735</v>
      </c>
      <c r="I19" s="47">
        <v>3.2028697713150987E-3</v>
      </c>
      <c r="L19" s="7"/>
      <c r="M19" s="8"/>
      <c r="N19" s="8"/>
    </row>
    <row r="20" spans="2:14" ht="12" customHeight="1" x14ac:dyDescent="0.2">
      <c r="B20" s="48"/>
      <c r="C20" s="42" t="s">
        <v>46</v>
      </c>
      <c r="D20" s="47">
        <v>21.164383561643834</v>
      </c>
      <c r="E20" s="47">
        <v>4.3150684931506849</v>
      </c>
      <c r="F20" s="47">
        <v>49.657534246575338</v>
      </c>
      <c r="G20" s="47">
        <v>23.732876712328768</v>
      </c>
      <c r="H20" s="47">
        <v>1.1643835616438356</v>
      </c>
      <c r="I20" s="47">
        <v>0</v>
      </c>
      <c r="J20" s="48"/>
      <c r="L20" s="7"/>
      <c r="M20" s="8"/>
      <c r="N20" s="8"/>
    </row>
    <row r="21" spans="2:14" ht="12" customHeight="1" x14ac:dyDescent="0.2">
      <c r="B21" s="48"/>
      <c r="C21" s="46" t="s">
        <v>37</v>
      </c>
      <c r="D21" s="47">
        <v>18.953577840471915</v>
      </c>
      <c r="E21" s="47">
        <v>12.080020518081559</v>
      </c>
      <c r="F21" s="47">
        <v>50.782251859451144</v>
      </c>
      <c r="G21" s="47">
        <v>17.491664529366506</v>
      </c>
      <c r="H21" s="47">
        <v>0.69248525262887917</v>
      </c>
      <c r="I21" s="47">
        <v>0</v>
      </c>
      <c r="L21" s="7"/>
      <c r="M21" s="8"/>
      <c r="N21" s="8"/>
    </row>
    <row r="22" spans="2:14" ht="12" customHeight="1" x14ac:dyDescent="0.2">
      <c r="B22" s="48"/>
      <c r="C22" s="42" t="s">
        <v>43</v>
      </c>
      <c r="D22" s="47">
        <v>18.343337334933974</v>
      </c>
      <c r="E22" s="47">
        <v>11.884753901560623</v>
      </c>
      <c r="F22" s="47">
        <v>52.172869147659064</v>
      </c>
      <c r="G22" s="47">
        <v>16.950780312124849</v>
      </c>
      <c r="H22" s="47">
        <v>0.62424969987995194</v>
      </c>
      <c r="I22" s="47">
        <v>0</v>
      </c>
      <c r="J22" s="48"/>
      <c r="L22" s="7"/>
      <c r="M22" s="8"/>
      <c r="N22" s="8"/>
    </row>
    <row r="23" spans="2:14" ht="12" customHeight="1" x14ac:dyDescent="0.2">
      <c r="B23" s="48"/>
      <c r="C23" s="42" t="s">
        <v>55</v>
      </c>
      <c r="D23" s="47">
        <v>18.181818181818183</v>
      </c>
      <c r="E23" s="47">
        <v>7.5757575757575761</v>
      </c>
      <c r="F23" s="47">
        <v>51.515151515151516</v>
      </c>
      <c r="G23" s="47">
        <v>21.212121212121211</v>
      </c>
      <c r="H23" s="47">
        <v>1.5151515151515151</v>
      </c>
      <c r="I23" s="47">
        <v>0</v>
      </c>
      <c r="L23" s="7"/>
      <c r="M23" s="8"/>
      <c r="N23" s="8"/>
    </row>
    <row r="24" spans="2:14" ht="12" customHeight="1" x14ac:dyDescent="0.2">
      <c r="B24" s="48"/>
      <c r="C24" s="42" t="s">
        <v>53</v>
      </c>
      <c r="D24" s="47">
        <v>18.181818181818183</v>
      </c>
      <c r="E24" s="47">
        <v>5.4545454545454541</v>
      </c>
      <c r="F24" s="47">
        <v>45.454545454545453</v>
      </c>
      <c r="G24" s="47">
        <v>29.09090909090909</v>
      </c>
      <c r="H24" s="47">
        <v>1.8181818181818181</v>
      </c>
      <c r="I24" s="47">
        <v>0</v>
      </c>
      <c r="J24" s="48"/>
      <c r="L24" s="7"/>
      <c r="M24" s="8"/>
      <c r="N24" s="8"/>
    </row>
    <row r="25" spans="2:14" ht="12" customHeight="1" x14ac:dyDescent="0.2">
      <c r="B25" s="48"/>
      <c r="C25" s="42" t="s">
        <v>49</v>
      </c>
      <c r="D25" s="47">
        <v>17.588213374609456</v>
      </c>
      <c r="E25" s="47">
        <v>8.389944678533551</v>
      </c>
      <c r="F25" s="47">
        <v>59.277094619772406</v>
      </c>
      <c r="G25" s="47">
        <v>14.512569151833061</v>
      </c>
      <c r="H25" s="47">
        <v>0.23217817525152634</v>
      </c>
      <c r="I25" s="47">
        <v>0</v>
      </c>
      <c r="L25" s="7"/>
      <c r="M25" s="8"/>
      <c r="N25" s="8"/>
    </row>
    <row r="26" spans="2:14" ht="12" customHeight="1" x14ac:dyDescent="0.2">
      <c r="B26" s="48"/>
      <c r="C26" s="46" t="s">
        <v>40</v>
      </c>
      <c r="D26" s="47">
        <v>17.339667458432302</v>
      </c>
      <c r="E26" s="47">
        <v>6.8883610451306403</v>
      </c>
      <c r="F26" s="47">
        <v>51.543942992874115</v>
      </c>
      <c r="G26" s="47">
        <v>23.277909738717341</v>
      </c>
      <c r="H26" s="47">
        <v>0.71258907363420432</v>
      </c>
      <c r="I26" s="47">
        <v>0.23752969121140144</v>
      </c>
      <c r="J26" s="48"/>
      <c r="L26" s="7"/>
      <c r="M26" s="8"/>
      <c r="N26" s="8"/>
    </row>
    <row r="27" spans="2:14" ht="12" customHeight="1" x14ac:dyDescent="0.2">
      <c r="B27" s="48"/>
      <c r="C27" s="42" t="s">
        <v>56</v>
      </c>
      <c r="D27" s="47">
        <v>17.10914454277286</v>
      </c>
      <c r="E27" s="47">
        <v>5.0147492625368733</v>
      </c>
      <c r="F27" s="47">
        <v>56.342182890855455</v>
      </c>
      <c r="G27" s="47">
        <v>20.058997050147493</v>
      </c>
      <c r="H27" s="47">
        <v>1.4749262536873156</v>
      </c>
      <c r="I27" s="47">
        <v>0</v>
      </c>
      <c r="J27" s="48"/>
      <c r="L27" s="7"/>
      <c r="M27" s="8"/>
      <c r="N27" s="8"/>
    </row>
    <row r="28" spans="2:14" ht="12" customHeight="1" x14ac:dyDescent="0.2">
      <c r="B28" s="48"/>
      <c r="C28" s="46" t="s">
        <v>41</v>
      </c>
      <c r="D28" s="47">
        <v>17.004048582995949</v>
      </c>
      <c r="E28" s="47">
        <v>3.2388663967611335</v>
      </c>
      <c r="F28" s="47">
        <v>46.558704453441294</v>
      </c>
      <c r="G28" s="47">
        <v>31.578947368421051</v>
      </c>
      <c r="H28" s="47">
        <v>1.6194331983805668</v>
      </c>
      <c r="I28" s="47">
        <v>0</v>
      </c>
      <c r="J28" s="48"/>
      <c r="L28" s="7"/>
      <c r="M28" s="8"/>
      <c r="N28" s="8"/>
    </row>
    <row r="29" spans="2:14" ht="12" customHeight="1" x14ac:dyDescent="0.2">
      <c r="B29" s="48"/>
      <c r="C29" s="42" t="s">
        <v>48</v>
      </c>
      <c r="D29" s="47">
        <v>16.543857163100466</v>
      </c>
      <c r="E29" s="47">
        <v>2.7136176845685136</v>
      </c>
      <c r="F29" s="47">
        <v>54.718719002408953</v>
      </c>
      <c r="G29" s="47">
        <v>24.741391526144255</v>
      </c>
      <c r="H29" s="47">
        <v>1.2682442964432479</v>
      </c>
      <c r="I29" s="47">
        <v>2.1255491001842142E-2</v>
      </c>
      <c r="J29" s="48"/>
      <c r="L29" s="7"/>
      <c r="M29" s="8"/>
      <c r="N29" s="8"/>
    </row>
    <row r="30" spans="2:14" ht="12" customHeight="1" x14ac:dyDescent="0.2">
      <c r="B30" s="48"/>
      <c r="C30" s="46" t="s">
        <v>38</v>
      </c>
      <c r="D30" s="47">
        <v>16.216216216216218</v>
      </c>
      <c r="E30" s="47">
        <v>10.934787999008183</v>
      </c>
      <c r="F30" s="47">
        <v>61.691048847012155</v>
      </c>
      <c r="G30" s="47">
        <v>10.835606248450286</v>
      </c>
      <c r="H30" s="47">
        <v>0.3223406893131664</v>
      </c>
      <c r="I30" s="47">
        <v>0</v>
      </c>
      <c r="J30" s="48"/>
      <c r="L30" s="7"/>
      <c r="M30" s="8"/>
      <c r="N30" s="8"/>
    </row>
    <row r="31" spans="2:14" ht="12" customHeight="1" x14ac:dyDescent="0.2">
      <c r="B31" s="48"/>
      <c r="C31" s="42" t="s">
        <v>61</v>
      </c>
      <c r="D31" s="47">
        <v>15.918367346938775</v>
      </c>
      <c r="E31" s="47">
        <v>8.1632653061224492</v>
      </c>
      <c r="F31" s="47">
        <v>53.877551020408163</v>
      </c>
      <c r="G31" s="47">
        <v>21.224489795918366</v>
      </c>
      <c r="H31" s="47">
        <v>1.2244897959183674</v>
      </c>
      <c r="I31" s="47">
        <v>0</v>
      </c>
      <c r="J31" s="48"/>
      <c r="L31" s="7"/>
      <c r="M31" s="8"/>
      <c r="N31" s="8"/>
    </row>
    <row r="32" spans="2:14" ht="12" customHeight="1" x14ac:dyDescent="0.2">
      <c r="B32" s="48"/>
      <c r="C32" s="42" t="s">
        <v>63</v>
      </c>
      <c r="D32" s="47">
        <v>15.384615384615385</v>
      </c>
      <c r="E32" s="47">
        <v>17.307692307692307</v>
      </c>
      <c r="F32" s="47">
        <v>48.07692307692308</v>
      </c>
      <c r="G32" s="47">
        <v>19.230769230769234</v>
      </c>
      <c r="H32" s="47">
        <v>0</v>
      </c>
      <c r="I32" s="47">
        <v>0</v>
      </c>
      <c r="J32" s="48"/>
      <c r="L32" s="7"/>
      <c r="M32" s="8"/>
      <c r="N32" s="8"/>
    </row>
    <row r="33" spans="1:14" ht="12" customHeight="1" x14ac:dyDescent="0.2">
      <c r="B33" s="48"/>
      <c r="C33" s="42" t="s">
        <v>45</v>
      </c>
      <c r="D33" s="47">
        <v>14.599824098504838</v>
      </c>
      <c r="E33" s="47">
        <v>6.7282321899736157</v>
      </c>
      <c r="F33" s="47">
        <v>57.036059806508355</v>
      </c>
      <c r="G33" s="47">
        <v>20.976253298153033</v>
      </c>
      <c r="H33" s="47">
        <v>0.70360598065083557</v>
      </c>
      <c r="I33" s="47">
        <v>0</v>
      </c>
      <c r="J33" s="48"/>
      <c r="L33" s="7"/>
      <c r="M33" s="8"/>
      <c r="N33" s="8"/>
    </row>
    <row r="34" spans="1:14" ht="12" customHeight="1" x14ac:dyDescent="0.2">
      <c r="B34" s="48"/>
      <c r="C34" s="42" t="s">
        <v>47</v>
      </c>
      <c r="D34" s="47">
        <v>13.063763608087092</v>
      </c>
      <c r="E34" s="47">
        <v>10.544323483670295</v>
      </c>
      <c r="F34" s="47">
        <v>60.342146189735615</v>
      </c>
      <c r="G34" s="47">
        <v>15.287713841368586</v>
      </c>
      <c r="H34" s="47">
        <v>0.23328149300155523</v>
      </c>
      <c r="I34" s="47">
        <v>0.54432348367029548</v>
      </c>
      <c r="J34" s="48"/>
      <c r="L34" s="7"/>
      <c r="M34" s="8"/>
      <c r="N34" s="8"/>
    </row>
    <row r="35" spans="1:14" ht="12" customHeight="1" x14ac:dyDescent="0.2">
      <c r="B35" s="48"/>
      <c r="C35" s="42" t="s">
        <v>57</v>
      </c>
      <c r="D35" s="47">
        <v>12.722202858138724</v>
      </c>
      <c r="E35" s="47">
        <v>10.991053793423958</v>
      </c>
      <c r="F35" s="47">
        <v>53.584291855466482</v>
      </c>
      <c r="G35" s="47">
        <v>21.935633786452886</v>
      </c>
      <c r="H35" s="47">
        <v>0.76681770651795045</v>
      </c>
      <c r="I35" s="47">
        <v>1.1618450098756826E-2</v>
      </c>
      <c r="J35" s="48"/>
      <c r="L35" s="7"/>
      <c r="M35" s="8"/>
      <c r="N35" s="8"/>
    </row>
    <row r="36" spans="1:14" ht="12" customHeight="1" x14ac:dyDescent="0.2">
      <c r="B36" s="48"/>
      <c r="C36" s="42" t="s">
        <v>60</v>
      </c>
      <c r="D36" s="47">
        <v>11.445783132530121</v>
      </c>
      <c r="E36" s="47">
        <v>5.4216867469879517</v>
      </c>
      <c r="F36" s="47">
        <v>56.626506024096393</v>
      </c>
      <c r="G36" s="47">
        <v>25.301204819277107</v>
      </c>
      <c r="H36" s="47">
        <v>0.60240963855421692</v>
      </c>
      <c r="I36" s="47">
        <v>0</v>
      </c>
      <c r="J36" s="48"/>
      <c r="L36" s="7"/>
      <c r="M36" s="8"/>
      <c r="N36" s="8"/>
    </row>
    <row r="37" spans="1:14" ht="12" customHeight="1" x14ac:dyDescent="0.2">
      <c r="B37" s="48"/>
      <c r="C37" s="42" t="s">
        <v>66</v>
      </c>
      <c r="D37" s="47">
        <v>11.336982017200938</v>
      </c>
      <c r="E37" s="47">
        <v>8.8480583789418823</v>
      </c>
      <c r="F37" s="47">
        <v>58.691686213187388</v>
      </c>
      <c r="G37" s="47">
        <v>18.087047172270001</v>
      </c>
      <c r="H37" s="47">
        <v>0.8730779254626011</v>
      </c>
      <c r="I37" s="47">
        <v>2.1501172791243159</v>
      </c>
      <c r="J37" s="48"/>
      <c r="L37" s="7"/>
      <c r="M37" s="8"/>
      <c r="N37" s="8"/>
    </row>
    <row r="38" spans="1:14" ht="12" customHeight="1" x14ac:dyDescent="0.2">
      <c r="B38" s="48"/>
      <c r="C38" s="42" t="s">
        <v>72</v>
      </c>
      <c r="D38" s="47">
        <v>10.714285714285714</v>
      </c>
      <c r="E38" s="47">
        <v>3.5714285714285712</v>
      </c>
      <c r="F38" s="47">
        <v>57.142857142857139</v>
      </c>
      <c r="G38" s="47">
        <v>28.571428571428569</v>
      </c>
      <c r="H38" s="47">
        <v>0</v>
      </c>
      <c r="I38" s="47">
        <v>0</v>
      </c>
      <c r="J38" s="48"/>
      <c r="L38" s="7"/>
      <c r="M38" s="8"/>
      <c r="N38" s="8"/>
    </row>
    <row r="39" spans="1:14" ht="12" customHeight="1" x14ac:dyDescent="0.2">
      <c r="A39" s="49"/>
      <c r="B39" s="48"/>
      <c r="C39" s="46" t="s">
        <v>50</v>
      </c>
      <c r="D39" s="47">
        <v>9.0214067278287455</v>
      </c>
      <c r="E39" s="47">
        <v>2.7522935779816518</v>
      </c>
      <c r="F39" s="47">
        <v>68.195718654434245</v>
      </c>
      <c r="G39" s="47">
        <v>19.418960244648318</v>
      </c>
      <c r="H39" s="47">
        <v>0.6116207951070336</v>
      </c>
      <c r="I39" s="47">
        <v>0</v>
      </c>
      <c r="J39" s="48"/>
      <c r="K39" s="50"/>
      <c r="L39" s="7"/>
      <c r="M39" s="8"/>
      <c r="N39" s="8"/>
    </row>
    <row r="40" spans="1:14" ht="12" customHeight="1" x14ac:dyDescent="0.2">
      <c r="A40" s="49"/>
      <c r="B40" s="48"/>
      <c r="C40" s="42" t="s">
        <v>51</v>
      </c>
      <c r="D40" s="47">
        <v>3.6218391494984683</v>
      </c>
      <c r="E40" s="47">
        <v>4.9432398342242774</v>
      </c>
      <c r="F40" s="47">
        <v>81.476364946843645</v>
      </c>
      <c r="G40" s="47">
        <v>9.8624542014535415</v>
      </c>
      <c r="H40" s="47">
        <v>9.0095501231305192E-2</v>
      </c>
      <c r="I40" s="47">
        <v>6.0063667487536788E-3</v>
      </c>
      <c r="J40" s="48"/>
      <c r="L40" s="7"/>
      <c r="M40" s="8"/>
      <c r="N40" s="8"/>
    </row>
    <row r="41" spans="1:14" ht="12" customHeight="1" x14ac:dyDescent="0.2">
      <c r="A41" s="49"/>
      <c r="B41" s="48"/>
      <c r="C41" s="42"/>
      <c r="D41" s="47"/>
      <c r="E41" s="47"/>
      <c r="F41" s="47"/>
      <c r="G41" s="47"/>
      <c r="H41" s="47"/>
      <c r="I41" s="47"/>
      <c r="J41" s="48"/>
      <c r="L41" s="7"/>
      <c r="M41" s="8"/>
      <c r="N41" s="8"/>
    </row>
    <row r="42" spans="1:14" ht="12" customHeight="1" x14ac:dyDescent="0.2">
      <c r="B42" s="48"/>
      <c r="C42" s="42" t="s">
        <v>39</v>
      </c>
      <c r="D42" s="47">
        <v>19.377299001576461</v>
      </c>
      <c r="E42" s="47">
        <v>9.9185496584340527</v>
      </c>
      <c r="F42" s="47">
        <v>58.55228586442459</v>
      </c>
      <c r="G42" s="47">
        <v>11.836573830793483</v>
      </c>
      <c r="H42" s="47">
        <v>0.31529164477141358</v>
      </c>
      <c r="I42" s="47">
        <v>1.3137151865475564E-2</v>
      </c>
      <c r="J42" s="48"/>
      <c r="L42" s="7"/>
      <c r="M42" s="8"/>
      <c r="N42" s="8"/>
    </row>
    <row r="43" spans="1:14" ht="12" customHeight="1" x14ac:dyDescent="0.2">
      <c r="B43" s="48"/>
      <c r="C43" s="42" t="s">
        <v>58</v>
      </c>
      <c r="D43" s="47">
        <v>15.474236954381359</v>
      </c>
      <c r="E43" s="47">
        <v>18.313094847390875</v>
      </c>
      <c r="F43" s="47">
        <v>51.526091237282579</v>
      </c>
      <c r="G43" s="47">
        <v>14.358385297013458</v>
      </c>
      <c r="H43" s="47">
        <v>0.34460124712832296</v>
      </c>
      <c r="I43" s="47">
        <v>0</v>
      </c>
      <c r="J43" s="48"/>
      <c r="L43" s="7"/>
      <c r="M43" s="8"/>
      <c r="N43" s="8"/>
    </row>
    <row r="44" spans="1:14" ht="12" customHeight="1" x14ac:dyDescent="0.2">
      <c r="B44" s="48"/>
      <c r="C44" s="42"/>
      <c r="D44" s="47"/>
      <c r="E44" s="47"/>
      <c r="G44" s="48"/>
      <c r="H44" s="48"/>
      <c r="I44" s="48"/>
      <c r="J44" s="48"/>
    </row>
    <row r="45" spans="1:14" ht="12" customHeight="1" x14ac:dyDescent="0.2">
      <c r="B45" s="48"/>
      <c r="C45" s="7" t="s">
        <v>88</v>
      </c>
      <c r="D45" s="47"/>
      <c r="E45" s="47"/>
      <c r="G45" s="48"/>
      <c r="H45" s="48"/>
      <c r="I45" s="48"/>
      <c r="J45" s="48"/>
      <c r="L45" s="7" t="s">
        <v>149</v>
      </c>
      <c r="M45" s="60"/>
      <c r="N45" s="7" t="s">
        <v>150</v>
      </c>
    </row>
    <row r="46" spans="1:14" ht="12" customHeight="1" x14ac:dyDescent="0.2">
      <c r="B46" s="48"/>
      <c r="C46" s="14" t="s">
        <v>94</v>
      </c>
      <c r="D46" s="48"/>
      <c r="E46" s="48"/>
      <c r="G46" s="48"/>
      <c r="H46" s="48"/>
      <c r="I46" s="48"/>
      <c r="J46" s="48"/>
      <c r="L46" s="14" t="s">
        <v>143</v>
      </c>
      <c r="M46" s="7"/>
      <c r="N46" s="14" t="s">
        <v>144</v>
      </c>
    </row>
    <row r="47" spans="1:14" ht="12" customHeight="1" x14ac:dyDescent="0.2">
      <c r="B47" s="48"/>
      <c r="C47" s="51"/>
      <c r="D47" s="48"/>
      <c r="E47" s="48"/>
      <c r="G47" s="48"/>
      <c r="H47" s="48"/>
      <c r="I47" s="48"/>
      <c r="J47" s="48"/>
    </row>
    <row r="48" spans="1:14" ht="12" customHeight="1" x14ac:dyDescent="0.2">
      <c r="B48" s="48"/>
      <c r="D48" s="48"/>
      <c r="E48" s="48"/>
      <c r="G48" s="48"/>
      <c r="H48" s="48"/>
      <c r="I48" s="48"/>
      <c r="J48" s="48"/>
    </row>
    <row r="49" spans="1:10" ht="36" x14ac:dyDescent="0.2">
      <c r="C49" s="38" t="s">
        <v>153</v>
      </c>
      <c r="D49" s="54" t="s">
        <v>74</v>
      </c>
      <c r="E49" s="54" t="s">
        <v>75</v>
      </c>
      <c r="F49" s="54" t="s">
        <v>76</v>
      </c>
      <c r="G49" s="54" t="s">
        <v>77</v>
      </c>
      <c r="H49" s="54" t="s">
        <v>155</v>
      </c>
      <c r="I49" s="55" t="s">
        <v>157</v>
      </c>
    </row>
    <row r="50" spans="1:10" x14ac:dyDescent="0.2">
      <c r="C50" s="38"/>
      <c r="D50" s="54"/>
      <c r="E50" s="54"/>
      <c r="F50" s="54"/>
      <c r="G50" s="54"/>
      <c r="H50" s="54"/>
      <c r="I50" s="54"/>
    </row>
    <row r="51" spans="1:10" ht="24" x14ac:dyDescent="0.2">
      <c r="C51" s="38" t="s">
        <v>154</v>
      </c>
      <c r="D51" s="54" t="s">
        <v>74</v>
      </c>
      <c r="E51" s="54" t="s">
        <v>75</v>
      </c>
      <c r="F51" s="54" t="s">
        <v>76</v>
      </c>
      <c r="G51" s="54" t="s">
        <v>77</v>
      </c>
      <c r="H51" s="54" t="s">
        <v>156</v>
      </c>
      <c r="I51" s="54" t="s">
        <v>158</v>
      </c>
      <c r="J51" s="52"/>
    </row>
    <row r="52" spans="1:10" ht="12" customHeight="1" x14ac:dyDescent="0.2"/>
    <row r="53" spans="1:10" ht="12" customHeight="1" x14ac:dyDescent="0.2">
      <c r="A53" s="53" t="s">
        <v>70</v>
      </c>
      <c r="C53" s="38"/>
      <c r="D53" s="44"/>
      <c r="E53" s="44"/>
    </row>
    <row r="54" spans="1:10" ht="12" customHeight="1" x14ac:dyDescent="0.2">
      <c r="A54" s="10" t="s">
        <v>203</v>
      </c>
      <c r="C54" s="38"/>
      <c r="D54" s="44"/>
      <c r="E54" s="44"/>
    </row>
    <row r="55" spans="1:10" ht="12" customHeight="1" x14ac:dyDescent="0.2">
      <c r="D55" s="44"/>
      <c r="E55" s="44"/>
    </row>
    <row r="56" spans="1:10" ht="12" customHeight="1" x14ac:dyDescent="0.2"/>
    <row r="57" spans="1:10" ht="11.25" customHeight="1" x14ac:dyDescent="0.2"/>
    <row r="58" spans="1:10" ht="11.25" customHeight="1" x14ac:dyDescent="0.2"/>
    <row r="59" spans="1:10" ht="11.25" customHeight="1" x14ac:dyDescent="0.2"/>
    <row r="60" spans="1:10" ht="11.25" customHeight="1" x14ac:dyDescent="0.2"/>
    <row r="61" spans="1:10" ht="11.25" customHeight="1" x14ac:dyDescent="0.2"/>
    <row r="62" spans="1:10" ht="11.25" customHeight="1" x14ac:dyDescent="0.2"/>
    <row r="63" spans="1:10" ht="11.25" customHeight="1" x14ac:dyDescent="0.2"/>
    <row r="64" spans="1:10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sortState ref="C42:I43">
    <sortCondition descending="1" ref="D42:D43"/>
  </sortState>
  <pageMargins left="0.19685039370078741" right="0.19685039370078741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O70"/>
  <sheetViews>
    <sheetView showGridLines="0" zoomScaleNormal="100" workbookViewId="0"/>
  </sheetViews>
  <sheetFormatPr defaultRowHeight="12" x14ac:dyDescent="0.2"/>
  <cols>
    <col min="1" max="2" width="9.28515625" style="35" customWidth="1"/>
    <col min="3" max="3" width="17.28515625" style="35" customWidth="1"/>
    <col min="4" max="5" width="16.85546875" style="35" customWidth="1"/>
    <col min="6" max="6" width="9.140625" style="35"/>
    <col min="7" max="9" width="9.140625" style="35" customWidth="1"/>
    <col min="10" max="10" width="40.5703125" style="35" customWidth="1"/>
    <col min="11" max="11" width="31.5703125" style="35" customWidth="1"/>
    <col min="12" max="12" width="13.85546875" style="35" customWidth="1"/>
    <col min="13" max="16384" width="9.140625" style="35"/>
  </cols>
  <sheetData>
    <row r="1" spans="1:41" x14ac:dyDescent="0.2">
      <c r="G1" s="36"/>
      <c r="H1" s="36"/>
      <c r="I1" s="36"/>
      <c r="J1" s="36"/>
    </row>
    <row r="2" spans="1:41" s="38" customFormat="1" x14ac:dyDescent="0.2">
      <c r="A2" s="37"/>
      <c r="G2" s="36"/>
      <c r="H2" s="36"/>
      <c r="I2" s="36"/>
      <c r="J2" s="36"/>
    </row>
    <row r="3" spans="1:41" s="38" customFormat="1" x14ac:dyDescent="0.2">
      <c r="C3" s="2" t="s">
        <v>12</v>
      </c>
      <c r="F3" s="39"/>
      <c r="G3" s="39"/>
      <c r="H3" s="39"/>
      <c r="I3" s="39"/>
      <c r="J3" s="39"/>
      <c r="K3" s="56" t="s">
        <v>100</v>
      </c>
      <c r="L3" s="7"/>
      <c r="M3" s="57" t="s">
        <v>101</v>
      </c>
    </row>
    <row r="4" spans="1:41" s="38" customFormat="1" x14ac:dyDescent="0.2">
      <c r="C4" s="2" t="s">
        <v>13</v>
      </c>
      <c r="G4" s="36"/>
      <c r="H4" s="36"/>
      <c r="I4" s="36"/>
      <c r="J4" s="36"/>
      <c r="K4" s="2" t="s">
        <v>102</v>
      </c>
      <c r="L4" s="7"/>
      <c r="M4" s="2" t="s">
        <v>103</v>
      </c>
    </row>
    <row r="5" spans="1:41" s="38" customFormat="1" x14ac:dyDescent="0.2">
      <c r="K5" s="7"/>
      <c r="L5" s="7"/>
      <c r="M5" s="7"/>
    </row>
    <row r="6" spans="1:41" s="38" customFormat="1" ht="15" x14ac:dyDescent="0.2">
      <c r="A6" s="40"/>
      <c r="B6" s="40"/>
      <c r="C6" s="41" t="s">
        <v>272</v>
      </c>
      <c r="D6" s="40"/>
      <c r="E6" s="40"/>
      <c r="F6" s="40"/>
      <c r="G6" s="40"/>
      <c r="H6" s="40"/>
      <c r="I6" s="40"/>
      <c r="J6" s="40"/>
      <c r="K6" s="4" t="s">
        <v>273</v>
      </c>
      <c r="L6" s="4"/>
      <c r="M6" s="4" t="s">
        <v>274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41" s="38" customFormat="1" x14ac:dyDescent="0.2">
      <c r="C7" s="46" t="s">
        <v>26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38" customFormat="1" x14ac:dyDescent="0.2"/>
    <row r="9" spans="1:41" s="38" customFormat="1" x14ac:dyDescent="0.2">
      <c r="G9" s="43"/>
      <c r="H9" s="43"/>
      <c r="I9" s="43"/>
      <c r="J9" s="43"/>
    </row>
    <row r="10" spans="1:41" ht="12" customHeight="1" x14ac:dyDescent="0.2">
      <c r="D10" s="54" t="s">
        <v>71</v>
      </c>
      <c r="E10" s="54" t="s">
        <v>81</v>
      </c>
      <c r="F10" s="54"/>
      <c r="J10" s="45"/>
    </row>
    <row r="11" spans="1:41" ht="12" customHeight="1" x14ac:dyDescent="0.2">
      <c r="C11" s="46" t="s">
        <v>78</v>
      </c>
      <c r="D11" s="47">
        <v>76.905050189430924</v>
      </c>
      <c r="E11" s="47">
        <v>23.094949810569073</v>
      </c>
      <c r="F11" s="47"/>
      <c r="G11" s="54"/>
      <c r="H11" s="54"/>
      <c r="I11" s="54"/>
      <c r="J11" s="48"/>
    </row>
    <row r="12" spans="1:41" ht="12" customHeight="1" x14ac:dyDescent="0.2">
      <c r="C12" s="46"/>
      <c r="D12" s="47"/>
      <c r="E12" s="47"/>
      <c r="F12" s="47"/>
      <c r="G12" s="70"/>
      <c r="H12" s="71"/>
      <c r="J12" s="48"/>
    </row>
    <row r="13" spans="1:41" ht="12" customHeight="1" x14ac:dyDescent="0.2">
      <c r="B13" s="48"/>
      <c r="C13" s="42" t="s">
        <v>44</v>
      </c>
      <c r="D13" s="47">
        <v>100</v>
      </c>
      <c r="E13" s="47">
        <v>0</v>
      </c>
      <c r="F13" s="47"/>
      <c r="G13" s="47"/>
      <c r="H13" s="47"/>
      <c r="I13" s="47"/>
      <c r="J13" s="48"/>
    </row>
    <row r="14" spans="1:41" ht="12" customHeight="1" x14ac:dyDescent="0.2">
      <c r="B14" s="48"/>
      <c r="C14" s="42" t="s">
        <v>46</v>
      </c>
      <c r="D14" s="47">
        <v>98.252688172043008</v>
      </c>
      <c r="E14" s="47">
        <v>1.747311827956989</v>
      </c>
      <c r="F14" s="47"/>
      <c r="G14" s="47"/>
      <c r="H14" s="47"/>
      <c r="I14" s="47"/>
      <c r="J14" s="48"/>
    </row>
    <row r="15" spans="1:41" ht="12" customHeight="1" x14ac:dyDescent="0.2">
      <c r="B15" s="48"/>
      <c r="C15" s="46" t="s">
        <v>48</v>
      </c>
      <c r="D15" s="47">
        <v>97.647923557515625</v>
      </c>
      <c r="E15" s="47">
        <v>2.352076442484381</v>
      </c>
      <c r="F15" s="47"/>
      <c r="G15" s="47"/>
      <c r="H15" s="47"/>
      <c r="I15" s="47"/>
      <c r="J15" s="48"/>
    </row>
    <row r="16" spans="1:41" ht="12" customHeight="1" x14ac:dyDescent="0.2">
      <c r="B16" s="48"/>
      <c r="C16" s="42" t="s">
        <v>59</v>
      </c>
      <c r="D16" s="47">
        <v>97.307001795332141</v>
      </c>
      <c r="E16" s="47">
        <v>2.6929982046678633</v>
      </c>
      <c r="F16" s="47"/>
      <c r="G16" s="47"/>
      <c r="H16" s="47"/>
      <c r="I16" s="47"/>
      <c r="J16" s="48"/>
    </row>
    <row r="17" spans="2:10" ht="12" customHeight="1" x14ac:dyDescent="0.2">
      <c r="B17" s="48"/>
      <c r="C17" s="42" t="s">
        <v>30</v>
      </c>
      <c r="D17" s="47">
        <v>95.238095238095241</v>
      </c>
      <c r="E17" s="47">
        <v>4.7619047619047619</v>
      </c>
      <c r="F17" s="47"/>
      <c r="G17" s="47"/>
      <c r="H17" s="47"/>
      <c r="I17" s="47"/>
    </row>
    <row r="18" spans="2:10" ht="12" customHeight="1" x14ac:dyDescent="0.2">
      <c r="B18" s="48"/>
      <c r="C18" s="42" t="s">
        <v>41</v>
      </c>
      <c r="D18" s="47">
        <v>94.444444444444443</v>
      </c>
      <c r="E18" s="47">
        <v>5.5555555555555554</v>
      </c>
      <c r="F18" s="47"/>
      <c r="G18" s="47"/>
      <c r="H18" s="47"/>
      <c r="I18" s="47"/>
      <c r="J18" s="48"/>
    </row>
    <row r="19" spans="2:10" ht="12" customHeight="1" x14ac:dyDescent="0.2">
      <c r="B19" s="48"/>
      <c r="C19" s="42" t="s">
        <v>53</v>
      </c>
      <c r="D19" s="47">
        <v>92.857142857142861</v>
      </c>
      <c r="E19" s="47">
        <v>7.1428571428571423</v>
      </c>
      <c r="F19" s="47"/>
      <c r="G19" s="47"/>
      <c r="H19" s="47"/>
      <c r="I19" s="47"/>
    </row>
    <row r="20" spans="2:10" ht="12" customHeight="1" x14ac:dyDescent="0.2">
      <c r="B20" s="48"/>
      <c r="C20" s="42" t="s">
        <v>56</v>
      </c>
      <c r="D20" s="47">
        <v>91.139240506329116</v>
      </c>
      <c r="E20" s="47">
        <v>8.8607594936708853</v>
      </c>
      <c r="F20" s="47"/>
      <c r="G20" s="47"/>
      <c r="H20" s="47"/>
      <c r="I20" s="47"/>
      <c r="J20" s="48"/>
    </row>
    <row r="21" spans="2:10" ht="12" customHeight="1" x14ac:dyDescent="0.2">
      <c r="B21" s="48"/>
      <c r="C21" s="42" t="s">
        <v>50</v>
      </c>
      <c r="D21" s="47">
        <v>90.909090909090907</v>
      </c>
      <c r="E21" s="47">
        <v>9.0909090909090917</v>
      </c>
      <c r="F21" s="47"/>
      <c r="G21" s="47"/>
      <c r="H21" s="47"/>
      <c r="I21" s="47"/>
    </row>
    <row r="22" spans="2:10" ht="12" customHeight="1" x14ac:dyDescent="0.2">
      <c r="B22" s="48"/>
      <c r="C22" s="46" t="s">
        <v>42</v>
      </c>
      <c r="D22" s="47">
        <v>90.254437470473107</v>
      </c>
      <c r="E22" s="47">
        <v>9.7455625295268948</v>
      </c>
      <c r="F22" s="47"/>
      <c r="G22" s="47"/>
      <c r="H22" s="47"/>
      <c r="I22" s="47"/>
      <c r="J22" s="48"/>
    </row>
    <row r="23" spans="2:10" ht="12" customHeight="1" x14ac:dyDescent="0.2">
      <c r="B23" s="48"/>
      <c r="C23" s="42" t="s">
        <v>55</v>
      </c>
      <c r="D23" s="47">
        <v>88.235294117647058</v>
      </c>
      <c r="E23" s="47">
        <v>11.76470588235294</v>
      </c>
      <c r="F23" s="47"/>
      <c r="G23" s="47"/>
      <c r="H23" s="47"/>
      <c r="I23" s="47"/>
    </row>
    <row r="24" spans="2:10" ht="12" customHeight="1" x14ac:dyDescent="0.2">
      <c r="B24" s="48"/>
      <c r="C24" s="42" t="s">
        <v>54</v>
      </c>
      <c r="D24" s="47">
        <v>86.538461538461533</v>
      </c>
      <c r="E24" s="47">
        <v>13.461538461538462</v>
      </c>
      <c r="F24" s="47"/>
      <c r="G24" s="47"/>
      <c r="H24" s="47"/>
      <c r="I24" s="47"/>
      <c r="J24" s="48"/>
    </row>
    <row r="25" spans="2:10" ht="12" customHeight="1" x14ac:dyDescent="0.2">
      <c r="B25" s="48"/>
      <c r="C25" s="42" t="s">
        <v>45</v>
      </c>
      <c r="D25" s="47">
        <v>83.2</v>
      </c>
      <c r="E25" s="47">
        <v>16.8</v>
      </c>
      <c r="F25" s="47"/>
      <c r="G25" s="47"/>
      <c r="H25" s="47"/>
      <c r="I25" s="47"/>
    </row>
    <row r="26" spans="2:10" ht="12" customHeight="1" x14ac:dyDescent="0.2">
      <c r="B26" s="48"/>
      <c r="C26" s="46" t="s">
        <v>61</v>
      </c>
      <c r="D26" s="47">
        <v>81.355932203389827</v>
      </c>
      <c r="E26" s="47">
        <v>18.64406779661017</v>
      </c>
      <c r="F26" s="47"/>
      <c r="G26" s="47"/>
      <c r="H26" s="47"/>
      <c r="I26" s="47"/>
      <c r="J26" s="48"/>
    </row>
    <row r="27" spans="2:10" ht="12" customHeight="1" x14ac:dyDescent="0.2">
      <c r="B27" s="48"/>
      <c r="C27" s="42" t="s">
        <v>49</v>
      </c>
      <c r="D27" s="47">
        <v>80.814903584268436</v>
      </c>
      <c r="E27" s="47">
        <v>19.185096415731561</v>
      </c>
      <c r="F27" s="47"/>
      <c r="G27" s="47"/>
      <c r="H27" s="47"/>
      <c r="I27" s="47"/>
      <c r="J27" s="48"/>
    </row>
    <row r="28" spans="2:10" ht="12" customHeight="1" x14ac:dyDescent="0.2">
      <c r="B28" s="48"/>
      <c r="C28" s="46" t="s">
        <v>40</v>
      </c>
      <c r="D28" s="47">
        <v>80.373831775700936</v>
      </c>
      <c r="E28" s="47">
        <v>19.626168224299064</v>
      </c>
      <c r="F28" s="47"/>
      <c r="G28" s="47"/>
      <c r="H28" s="47"/>
      <c r="I28" s="47"/>
      <c r="J28" s="48"/>
    </row>
    <row r="29" spans="2:10" ht="12" customHeight="1" x14ac:dyDescent="0.2">
      <c r="B29" s="48"/>
      <c r="C29" s="42" t="s">
        <v>37</v>
      </c>
      <c r="D29" s="47">
        <v>77.256052824651505</v>
      </c>
      <c r="E29" s="47">
        <v>22.743947175348499</v>
      </c>
      <c r="F29" s="47"/>
      <c r="G29" s="47"/>
      <c r="H29" s="47"/>
      <c r="I29" s="47"/>
      <c r="J29" s="48"/>
    </row>
    <row r="30" spans="2:10" ht="12" customHeight="1" x14ac:dyDescent="0.2">
      <c r="B30" s="48"/>
      <c r="C30" s="42" t="s">
        <v>72</v>
      </c>
      <c r="D30" s="47">
        <v>75</v>
      </c>
      <c r="E30" s="47">
        <v>25</v>
      </c>
      <c r="F30" s="47"/>
      <c r="G30" s="47"/>
      <c r="H30" s="47"/>
      <c r="I30" s="47"/>
      <c r="J30" s="48"/>
    </row>
    <row r="31" spans="2:10" ht="12" customHeight="1" x14ac:dyDescent="0.2">
      <c r="B31" s="48"/>
      <c r="C31" s="42" t="s">
        <v>35</v>
      </c>
      <c r="D31" s="47">
        <v>74.325162891715792</v>
      </c>
      <c r="E31" s="47">
        <v>25.674837108284208</v>
      </c>
      <c r="F31" s="47"/>
      <c r="G31" s="47"/>
      <c r="H31" s="47"/>
      <c r="I31" s="47"/>
      <c r="J31" s="48"/>
    </row>
    <row r="32" spans="2:10" ht="12" customHeight="1" x14ac:dyDescent="0.2">
      <c r="B32" s="48"/>
      <c r="C32" s="42" t="s">
        <v>38</v>
      </c>
      <c r="D32" s="47">
        <v>66.87956204379563</v>
      </c>
      <c r="E32" s="47">
        <v>33.120437956204377</v>
      </c>
      <c r="F32" s="47"/>
      <c r="G32" s="47"/>
      <c r="H32" s="47"/>
      <c r="I32" s="47"/>
      <c r="J32" s="48"/>
    </row>
    <row r="33" spans="1:13" ht="12" customHeight="1" x14ac:dyDescent="0.2">
      <c r="B33" s="48"/>
      <c r="C33" s="42" t="s">
        <v>47</v>
      </c>
      <c r="D33" s="47">
        <v>66.754098360655746</v>
      </c>
      <c r="E33" s="47">
        <v>33.245901639344261</v>
      </c>
      <c r="F33" s="47"/>
      <c r="G33" s="47"/>
      <c r="H33" s="47"/>
      <c r="I33" s="47"/>
      <c r="J33" s="48"/>
    </row>
    <row r="34" spans="1:13" ht="12" customHeight="1" x14ac:dyDescent="0.2">
      <c r="B34" s="48"/>
      <c r="C34" s="42" t="s">
        <v>43</v>
      </c>
      <c r="D34" s="47">
        <v>66.37658227848101</v>
      </c>
      <c r="E34" s="47">
        <v>33.62341772151899</v>
      </c>
      <c r="F34" s="47"/>
      <c r="G34" s="47"/>
      <c r="H34" s="47"/>
      <c r="I34" s="47"/>
      <c r="J34" s="48"/>
    </row>
    <row r="35" spans="1:13" ht="12" customHeight="1" x14ac:dyDescent="0.2">
      <c r="B35" s="48"/>
      <c r="C35" s="42" t="s">
        <v>57</v>
      </c>
      <c r="D35" s="47">
        <v>64.083175803402639</v>
      </c>
      <c r="E35" s="47">
        <v>35.916824196597354</v>
      </c>
      <c r="F35" s="47"/>
      <c r="G35" s="47"/>
      <c r="H35" s="47"/>
      <c r="I35" s="47"/>
      <c r="J35" s="48"/>
    </row>
    <row r="36" spans="1:13" ht="12" customHeight="1" x14ac:dyDescent="0.2">
      <c r="B36" s="48"/>
      <c r="C36" s="42" t="s">
        <v>66</v>
      </c>
      <c r="D36" s="47">
        <v>61.480075901328277</v>
      </c>
      <c r="E36" s="47">
        <v>38.519924098671723</v>
      </c>
      <c r="F36" s="47"/>
      <c r="G36" s="47"/>
      <c r="H36" s="47"/>
      <c r="I36" s="47"/>
      <c r="J36" s="48"/>
    </row>
    <row r="37" spans="1:13" ht="12" customHeight="1" x14ac:dyDescent="0.2">
      <c r="B37" s="48"/>
      <c r="C37" s="42" t="s">
        <v>63</v>
      </c>
      <c r="D37" s="47">
        <v>52.941176470588239</v>
      </c>
      <c r="E37" s="47">
        <v>47.058823529411761</v>
      </c>
      <c r="F37" s="47"/>
      <c r="G37" s="47"/>
      <c r="H37" s="47"/>
      <c r="I37" s="47"/>
      <c r="J37" s="48"/>
    </row>
    <row r="38" spans="1:13" ht="12" customHeight="1" x14ac:dyDescent="0.2">
      <c r="B38" s="48"/>
      <c r="C38" s="42" t="s">
        <v>62</v>
      </c>
      <c r="D38" s="47">
        <v>49.918306457341764</v>
      </c>
      <c r="E38" s="47">
        <v>50.081693542658236</v>
      </c>
      <c r="F38" s="47"/>
      <c r="G38" s="47"/>
      <c r="H38" s="47"/>
      <c r="I38" s="47"/>
      <c r="J38" s="48"/>
    </row>
    <row r="39" spans="1:13" ht="12" customHeight="1" x14ac:dyDescent="0.2">
      <c r="A39" s="49"/>
      <c r="B39" s="48"/>
      <c r="C39" s="42" t="s">
        <v>60</v>
      </c>
      <c r="D39" s="47">
        <v>48.275862068965516</v>
      </c>
      <c r="E39" s="47">
        <v>51.724137931034484</v>
      </c>
      <c r="F39" s="47"/>
      <c r="G39" s="47"/>
      <c r="H39" s="47"/>
      <c r="I39" s="47"/>
      <c r="J39" s="48"/>
      <c r="K39" s="50"/>
    </row>
    <row r="40" spans="1:13" ht="12" customHeight="1" x14ac:dyDescent="0.2">
      <c r="A40" s="49"/>
      <c r="B40" s="48"/>
      <c r="C40" s="46" t="s">
        <v>51</v>
      </c>
      <c r="D40" s="47">
        <v>43.393602225312932</v>
      </c>
      <c r="E40" s="47">
        <v>56.606397774687068</v>
      </c>
      <c r="F40" s="47"/>
      <c r="G40" s="47"/>
      <c r="H40" s="47"/>
      <c r="I40" s="47"/>
      <c r="J40" s="48"/>
    </row>
    <row r="41" spans="1:13" ht="12" customHeight="1" x14ac:dyDescent="0.2">
      <c r="A41" s="49"/>
      <c r="B41" s="48"/>
      <c r="C41" s="42"/>
      <c r="D41" s="47"/>
      <c r="E41" s="47"/>
      <c r="F41" s="47"/>
      <c r="G41" s="47"/>
      <c r="H41" s="47"/>
      <c r="I41" s="47"/>
      <c r="J41" s="48"/>
    </row>
    <row r="42" spans="1:13" ht="12" customHeight="1" x14ac:dyDescent="0.2">
      <c r="B42" s="48"/>
      <c r="C42" s="42" t="s">
        <v>68</v>
      </c>
      <c r="D42" s="47">
        <v>93.75</v>
      </c>
      <c r="E42" s="47">
        <v>6.25</v>
      </c>
      <c r="F42" s="47"/>
      <c r="G42" s="47"/>
      <c r="H42" s="47"/>
      <c r="I42" s="47"/>
      <c r="J42" s="48"/>
    </row>
    <row r="43" spans="1:13" ht="12" customHeight="1" x14ac:dyDescent="0.2">
      <c r="B43" s="48"/>
      <c r="C43" s="42" t="s">
        <v>52</v>
      </c>
      <c r="D43" s="47">
        <v>87.5</v>
      </c>
      <c r="E43" s="47">
        <v>12.5</v>
      </c>
      <c r="F43" s="47"/>
      <c r="G43" s="47"/>
      <c r="H43" s="47"/>
      <c r="I43" s="47"/>
      <c r="J43" s="48"/>
    </row>
    <row r="44" spans="1:13" ht="12" customHeight="1" x14ac:dyDescent="0.2">
      <c r="B44" s="48"/>
      <c r="C44" s="46" t="s">
        <v>39</v>
      </c>
      <c r="D44" s="47">
        <v>76.455142231947491</v>
      </c>
      <c r="E44" s="47">
        <v>23.544857768052516</v>
      </c>
      <c r="F44" s="47"/>
      <c r="G44" s="47"/>
      <c r="H44" s="47"/>
      <c r="I44" s="47"/>
      <c r="J44" s="48"/>
    </row>
    <row r="45" spans="1:13" ht="12" customHeight="1" x14ac:dyDescent="0.2">
      <c r="B45" s="48"/>
      <c r="C45" s="42" t="s">
        <v>58</v>
      </c>
      <c r="D45" s="47">
        <v>51.301832208293149</v>
      </c>
      <c r="E45" s="47">
        <v>48.698167791706851</v>
      </c>
      <c r="F45" s="47"/>
      <c r="G45" s="47"/>
      <c r="H45" s="47"/>
      <c r="I45" s="47"/>
      <c r="J45" s="48"/>
    </row>
    <row r="46" spans="1:13" ht="12" customHeight="1" x14ac:dyDescent="0.2">
      <c r="B46" s="48"/>
      <c r="C46" s="42"/>
      <c r="D46" s="47"/>
      <c r="E46" s="47"/>
      <c r="G46" s="48"/>
      <c r="H46" s="48"/>
      <c r="I46" s="48"/>
      <c r="J46" s="48"/>
    </row>
    <row r="47" spans="1:13" ht="12" customHeight="1" x14ac:dyDescent="0.2">
      <c r="B47" s="48"/>
      <c r="C47" s="14" t="s">
        <v>95</v>
      </c>
      <c r="D47" s="47"/>
      <c r="E47" s="47"/>
      <c r="G47" s="48"/>
      <c r="H47" s="48"/>
      <c r="I47" s="48"/>
      <c r="J47" s="48"/>
      <c r="K47" s="14" t="s">
        <v>151</v>
      </c>
      <c r="L47" s="7"/>
      <c r="M47" s="14" t="s">
        <v>152</v>
      </c>
    </row>
    <row r="48" spans="1:13" ht="12" customHeight="1" x14ac:dyDescent="0.2">
      <c r="B48" s="48"/>
      <c r="D48" s="48"/>
      <c r="E48" s="48"/>
      <c r="G48" s="48"/>
      <c r="H48" s="48"/>
      <c r="I48" s="48"/>
      <c r="J48" s="48"/>
    </row>
    <row r="49" spans="1:10" ht="12" customHeight="1" x14ac:dyDescent="0.2">
      <c r="B49" s="48"/>
      <c r="C49" s="38" t="s">
        <v>153</v>
      </c>
      <c r="D49" s="47" t="s">
        <v>162</v>
      </c>
      <c r="E49" s="47" t="s">
        <v>163</v>
      </c>
      <c r="G49" s="48"/>
      <c r="H49" s="48"/>
      <c r="I49" s="48"/>
      <c r="J49" s="48"/>
    </row>
    <row r="50" spans="1:10" ht="12" customHeight="1" x14ac:dyDescent="0.2">
      <c r="B50" s="48"/>
      <c r="C50" s="38"/>
      <c r="D50" s="47"/>
      <c r="E50" s="47"/>
      <c r="G50" s="48"/>
      <c r="H50" s="48"/>
      <c r="I50" s="48"/>
      <c r="J50" s="48"/>
    </row>
    <row r="51" spans="1:10" ht="12" customHeight="1" x14ac:dyDescent="0.2">
      <c r="C51" s="38" t="s">
        <v>154</v>
      </c>
      <c r="D51" s="44" t="s">
        <v>164</v>
      </c>
      <c r="E51" s="44" t="s">
        <v>165</v>
      </c>
    </row>
    <row r="52" spans="1:10" ht="12" customHeight="1" x14ac:dyDescent="0.2"/>
    <row r="53" spans="1:10" ht="12" customHeight="1" x14ac:dyDescent="0.2">
      <c r="A53" s="53" t="s">
        <v>70</v>
      </c>
      <c r="D53" s="44"/>
      <c r="E53" s="44"/>
      <c r="G53" s="52" t="s">
        <v>16</v>
      </c>
      <c r="H53" s="52"/>
      <c r="I53" s="52"/>
      <c r="J53" s="52"/>
    </row>
    <row r="54" spans="1:10" ht="12" customHeight="1" x14ac:dyDescent="0.2">
      <c r="A54" s="35" t="s">
        <v>213</v>
      </c>
    </row>
    <row r="55" spans="1:10" ht="12" customHeight="1" x14ac:dyDescent="0.2">
      <c r="A55" s="10" t="s">
        <v>214</v>
      </c>
      <c r="C55" s="38"/>
      <c r="D55" s="44"/>
      <c r="E55" s="44"/>
    </row>
    <row r="56" spans="1:10" ht="12" customHeight="1" x14ac:dyDescent="0.2">
      <c r="C56" s="38"/>
      <c r="D56" s="44"/>
      <c r="E56" s="44"/>
    </row>
    <row r="57" spans="1:10" ht="12" customHeight="1" x14ac:dyDescent="0.2">
      <c r="D57" s="44"/>
      <c r="E57" s="44"/>
    </row>
    <row r="58" spans="1:10" ht="12" customHeight="1" x14ac:dyDescent="0.2"/>
    <row r="59" spans="1:10" ht="11.25" customHeight="1" x14ac:dyDescent="0.2"/>
    <row r="60" spans="1:10" ht="11.25" customHeight="1" x14ac:dyDescent="0.2"/>
    <row r="61" spans="1:10" ht="11.25" customHeight="1" x14ac:dyDescent="0.2"/>
    <row r="62" spans="1:10" ht="11.25" customHeight="1" x14ac:dyDescent="0.2"/>
    <row r="63" spans="1:10" ht="11.25" customHeight="1" x14ac:dyDescent="0.2"/>
    <row r="64" spans="1:10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</sheetData>
  <sortState ref="C42:E45">
    <sortCondition descending="1" ref="D42:D45"/>
  </sortState>
  <pageMargins left="0.19685039370078741" right="0.19685039370078741" top="0.19685039370078741" bottom="0.19685039370078741" header="0" footer="0"/>
  <pageSetup paperSize="9" orientation="landscape" horizontalDpi="2400" verticalDpi="24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M26"/>
  <sheetViews>
    <sheetView showGridLines="0" zoomScale="115" zoomScaleNormal="115" workbookViewId="0"/>
  </sheetViews>
  <sheetFormatPr defaultRowHeight="12" x14ac:dyDescent="0.2"/>
  <cols>
    <col min="1" max="2" width="9.28515625" style="7" customWidth="1"/>
    <col min="3" max="3" width="24.28515625" style="7" customWidth="1"/>
    <col min="4" max="5" width="9.140625" style="7"/>
    <col min="6" max="11" width="2.85546875" style="7" customWidth="1"/>
    <col min="12" max="18" width="9.140625" style="7"/>
    <col min="19" max="19" width="33.85546875" style="7" customWidth="1"/>
    <col min="20" max="20" width="12.28515625" style="7" customWidth="1"/>
    <col min="21" max="16384" width="9.140625" style="7"/>
  </cols>
  <sheetData>
    <row r="2" spans="3:39" x14ac:dyDescent="0.2">
      <c r="C2" s="2"/>
    </row>
    <row r="3" spans="3:39" x14ac:dyDescent="0.2">
      <c r="C3" s="2" t="s">
        <v>12</v>
      </c>
      <c r="S3" s="56" t="s">
        <v>100</v>
      </c>
      <c r="U3" s="57" t="s">
        <v>101</v>
      </c>
    </row>
    <row r="4" spans="3:39" x14ac:dyDescent="0.2">
      <c r="C4" s="2" t="s">
        <v>13</v>
      </c>
      <c r="S4" s="2" t="s">
        <v>102</v>
      </c>
      <c r="U4" s="2" t="s">
        <v>103</v>
      </c>
    </row>
    <row r="6" spans="3:39" s="4" customFormat="1" ht="15" x14ac:dyDescent="0.2">
      <c r="C6" s="4" t="s">
        <v>244</v>
      </c>
      <c r="S6" s="4" t="s">
        <v>245</v>
      </c>
      <c r="U6" s="4" t="s">
        <v>246</v>
      </c>
    </row>
    <row r="7" spans="3:39" x14ac:dyDescent="0.2">
      <c r="C7" s="19" t="s">
        <v>26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 t="s">
        <v>159</v>
      </c>
      <c r="T7" s="19"/>
      <c r="U7" s="19" t="s">
        <v>160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10" spans="3:39" x14ac:dyDescent="0.2">
      <c r="D10" s="23" t="s">
        <v>26</v>
      </c>
    </row>
    <row r="11" spans="3:39" x14ac:dyDescent="0.2">
      <c r="C11" s="7" t="s">
        <v>28</v>
      </c>
      <c r="D11" s="34">
        <v>72.516007772928546</v>
      </c>
      <c r="S11" s="7" t="s">
        <v>166</v>
      </c>
      <c r="U11" s="7" t="s">
        <v>28</v>
      </c>
    </row>
    <row r="12" spans="3:39" x14ac:dyDescent="0.2">
      <c r="D12" s="34"/>
    </row>
    <row r="13" spans="3:39" x14ac:dyDescent="0.2">
      <c r="C13" s="7" t="s">
        <v>74</v>
      </c>
      <c r="D13" s="34">
        <v>54.915268180322471</v>
      </c>
      <c r="S13" s="7" t="s">
        <v>74</v>
      </c>
      <c r="U13" s="7" t="s">
        <v>167</v>
      </c>
    </row>
    <row r="14" spans="3:39" x14ac:dyDescent="0.2">
      <c r="C14" s="7" t="s">
        <v>75</v>
      </c>
      <c r="D14" s="34">
        <v>82.383648556398825</v>
      </c>
      <c r="S14" s="7" t="s">
        <v>75</v>
      </c>
      <c r="U14" s="7" t="s">
        <v>168</v>
      </c>
    </row>
    <row r="15" spans="3:39" x14ac:dyDescent="0.2">
      <c r="C15" s="7" t="s">
        <v>76</v>
      </c>
      <c r="D15" s="34">
        <v>78.921817964215194</v>
      </c>
      <c r="S15" s="7" t="s">
        <v>76</v>
      </c>
      <c r="U15" s="7" t="s">
        <v>169</v>
      </c>
    </row>
    <row r="16" spans="3:39" x14ac:dyDescent="0.2">
      <c r="C16" s="7" t="s">
        <v>77</v>
      </c>
      <c r="D16" s="34">
        <v>67.542054084746965</v>
      </c>
      <c r="S16" s="7" t="s">
        <v>77</v>
      </c>
      <c r="U16" s="7" t="s">
        <v>170</v>
      </c>
    </row>
    <row r="17" spans="1:21" x14ac:dyDescent="0.2">
      <c r="C17" s="7" t="s">
        <v>29</v>
      </c>
      <c r="D17" s="34">
        <v>46.944444444444443</v>
      </c>
      <c r="S17" s="7" t="s">
        <v>155</v>
      </c>
      <c r="U17" s="7" t="s">
        <v>171</v>
      </c>
    </row>
    <row r="18" spans="1:21" x14ac:dyDescent="0.2">
      <c r="D18" s="34"/>
    </row>
    <row r="19" spans="1:21" x14ac:dyDescent="0.2">
      <c r="A19" s="17"/>
      <c r="C19" s="14" t="s">
        <v>94</v>
      </c>
      <c r="S19" s="14" t="s">
        <v>143</v>
      </c>
      <c r="U19" s="14" t="s">
        <v>144</v>
      </c>
    </row>
    <row r="21" spans="1:21" x14ac:dyDescent="0.2">
      <c r="C21" s="60"/>
      <c r="D21" s="60"/>
    </row>
    <row r="23" spans="1:21" x14ac:dyDescent="0.2">
      <c r="A23" s="3" t="s">
        <v>69</v>
      </c>
    </row>
    <row r="24" spans="1:21" x14ac:dyDescent="0.2">
      <c r="A24" s="35" t="s">
        <v>215</v>
      </c>
    </row>
    <row r="25" spans="1:21" x14ac:dyDescent="0.2">
      <c r="A25" s="10" t="s">
        <v>216</v>
      </c>
    </row>
    <row r="26" spans="1:21" x14ac:dyDescent="0.2">
      <c r="A26" s="10" t="s">
        <v>217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68"/>
  <sheetViews>
    <sheetView showGridLines="0" zoomScaleNormal="100" workbookViewId="0"/>
  </sheetViews>
  <sheetFormatPr defaultRowHeight="12" x14ac:dyDescent="0.2"/>
  <cols>
    <col min="1" max="2" width="9.28515625" style="35" customWidth="1"/>
    <col min="3" max="3" width="17.28515625" style="35" customWidth="1"/>
    <col min="4" max="6" width="14.85546875" style="35" customWidth="1"/>
    <col min="7" max="7" width="9.140625" style="35"/>
    <col min="8" max="11" width="12.85546875" style="35" customWidth="1"/>
    <col min="12" max="14" width="9.140625" style="35"/>
    <col min="15" max="15" width="25.42578125" style="35" customWidth="1"/>
    <col min="16" max="16" width="25.85546875" style="35" customWidth="1"/>
    <col min="17" max="16384" width="9.140625" style="35"/>
  </cols>
  <sheetData>
    <row r="1" spans="1:42" x14ac:dyDescent="0.2">
      <c r="H1" s="36"/>
      <c r="I1" s="36"/>
      <c r="J1" s="36"/>
      <c r="K1" s="36"/>
    </row>
    <row r="2" spans="1:42" s="38" customFormat="1" x14ac:dyDescent="0.2">
      <c r="A2" s="37"/>
      <c r="H2" s="36"/>
      <c r="I2" s="36"/>
      <c r="J2" s="36"/>
      <c r="K2" s="36"/>
    </row>
    <row r="3" spans="1:42" s="38" customFormat="1" x14ac:dyDescent="0.2">
      <c r="C3" s="2" t="s">
        <v>12</v>
      </c>
      <c r="G3" s="39"/>
      <c r="H3" s="39"/>
      <c r="I3" s="39"/>
      <c r="J3" s="39"/>
      <c r="K3" s="39"/>
      <c r="O3" s="56" t="s">
        <v>100</v>
      </c>
      <c r="P3" s="7"/>
      <c r="Q3" s="57" t="s">
        <v>101</v>
      </c>
      <c r="R3" s="7"/>
    </row>
    <row r="4" spans="1:42" s="38" customFormat="1" x14ac:dyDescent="0.2">
      <c r="C4" s="2" t="s">
        <v>13</v>
      </c>
      <c r="H4" s="36"/>
      <c r="I4" s="36"/>
      <c r="J4" s="36"/>
      <c r="K4" s="36"/>
      <c r="O4" s="2" t="s">
        <v>102</v>
      </c>
      <c r="P4" s="7"/>
      <c r="Q4" s="2" t="s">
        <v>103</v>
      </c>
      <c r="R4" s="7"/>
    </row>
    <row r="5" spans="1:42" s="38" customFormat="1" x14ac:dyDescent="0.2">
      <c r="O5" s="7"/>
      <c r="P5" s="7"/>
      <c r="Q5" s="7"/>
      <c r="R5" s="7"/>
    </row>
    <row r="6" spans="1:42" s="38" customFormat="1" ht="15" x14ac:dyDescent="0.2">
      <c r="A6" s="40"/>
      <c r="B6" s="40"/>
      <c r="C6" s="72" t="s">
        <v>269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" t="s">
        <v>270</v>
      </c>
      <c r="P6" s="4"/>
      <c r="Q6" s="4" t="s">
        <v>271</v>
      </c>
      <c r="R6" s="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42" s="38" customFormat="1" x14ac:dyDescent="0.2">
      <c r="C7" s="18" t="s">
        <v>89</v>
      </c>
      <c r="D7" s="63"/>
      <c r="E7" s="63"/>
      <c r="F7" s="63"/>
      <c r="G7" s="63"/>
      <c r="H7" s="19"/>
      <c r="I7" s="19"/>
      <c r="J7" s="19"/>
      <c r="K7" s="19"/>
      <c r="L7" s="19"/>
      <c r="M7" s="19"/>
      <c r="N7" s="19"/>
      <c r="O7" s="58" t="s">
        <v>104</v>
      </c>
      <c r="P7" s="19"/>
      <c r="Q7" s="58" t="s">
        <v>105</v>
      </c>
      <c r="R7" s="19"/>
      <c r="S7" s="19"/>
      <c r="T7" s="19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</row>
    <row r="8" spans="1:42" s="38" customFormat="1" x14ac:dyDescent="0.2"/>
    <row r="9" spans="1:42" s="38" customFormat="1" x14ac:dyDescent="0.2">
      <c r="H9" s="43"/>
      <c r="I9" s="43"/>
      <c r="J9" s="43"/>
      <c r="K9" s="43"/>
    </row>
    <row r="10" spans="1:42" ht="24" x14ac:dyDescent="0.2">
      <c r="D10" s="55" t="s">
        <v>250</v>
      </c>
      <c r="E10" s="55" t="s">
        <v>251</v>
      </c>
      <c r="F10" s="74" t="str">
        <f>+D10</f>
        <v>First instance decisions</v>
      </c>
      <c r="G10" s="74" t="str">
        <f>+E10</f>
        <v>Final decisions</v>
      </c>
      <c r="H10" s="45"/>
      <c r="I10" s="45"/>
      <c r="J10" s="45"/>
      <c r="K10" s="45"/>
    </row>
    <row r="11" spans="1:42" ht="12" customHeight="1" x14ac:dyDescent="0.2">
      <c r="B11" s="48"/>
      <c r="C11" s="42" t="s">
        <v>42</v>
      </c>
      <c r="D11" s="47">
        <v>249.28</v>
      </c>
      <c r="E11" s="47">
        <v>93.84</v>
      </c>
      <c r="F11" s="73">
        <f>+D11-100</f>
        <v>149.28</v>
      </c>
      <c r="G11" s="73">
        <f>+E11</f>
        <v>93.84</v>
      </c>
      <c r="H11" s="48"/>
      <c r="I11" s="48"/>
      <c r="J11" s="48"/>
      <c r="K11" s="48"/>
    </row>
    <row r="12" spans="1:42" ht="12" customHeight="1" x14ac:dyDescent="0.2">
      <c r="B12" s="48"/>
      <c r="C12" s="42" t="s">
        <v>48</v>
      </c>
      <c r="D12" s="47">
        <v>77.91</v>
      </c>
      <c r="E12" s="47">
        <v>34.58</v>
      </c>
      <c r="F12" s="73">
        <f>+D12</f>
        <v>77.91</v>
      </c>
      <c r="G12" s="73">
        <f>+E12</f>
        <v>34.58</v>
      </c>
      <c r="H12" s="48"/>
      <c r="I12" s="48"/>
      <c r="J12" s="48"/>
      <c r="K12" s="48"/>
    </row>
    <row r="13" spans="1:42" ht="12" customHeight="1" x14ac:dyDescent="0.2">
      <c r="B13" s="48"/>
      <c r="C13" s="42" t="s">
        <v>51</v>
      </c>
      <c r="D13" s="47">
        <v>71.344999999999999</v>
      </c>
      <c r="E13" s="47">
        <v>0.02</v>
      </c>
      <c r="F13" s="73">
        <f t="shared" ref="F13:F38" si="0">+D13</f>
        <v>71.344999999999999</v>
      </c>
      <c r="G13" s="73">
        <f t="shared" ref="G13:G38" si="1">+E13</f>
        <v>0.02</v>
      </c>
      <c r="H13" s="48"/>
      <c r="I13" s="48"/>
      <c r="J13" s="48"/>
      <c r="K13" s="48"/>
    </row>
    <row r="14" spans="1:42" ht="12" customHeight="1" x14ac:dyDescent="0.2">
      <c r="B14" s="48"/>
      <c r="C14" s="42" t="s">
        <v>62</v>
      </c>
      <c r="D14" s="47">
        <v>44.59</v>
      </c>
      <c r="E14" s="47">
        <v>12.765000000000001</v>
      </c>
      <c r="F14" s="73">
        <f t="shared" si="0"/>
        <v>44.59</v>
      </c>
      <c r="G14" s="73">
        <f t="shared" si="1"/>
        <v>12.765000000000001</v>
      </c>
      <c r="H14" s="48"/>
      <c r="I14" s="48"/>
      <c r="J14" s="48"/>
      <c r="K14" s="48"/>
    </row>
    <row r="15" spans="1:42" ht="12" customHeight="1" x14ac:dyDescent="0.2">
      <c r="B15" s="48"/>
      <c r="C15" s="42" t="s">
        <v>66</v>
      </c>
      <c r="D15" s="47">
        <v>38.08</v>
      </c>
      <c r="E15" s="47">
        <v>12.75</v>
      </c>
      <c r="F15" s="73">
        <f t="shared" si="0"/>
        <v>38.08</v>
      </c>
      <c r="G15" s="73">
        <f t="shared" si="1"/>
        <v>12.75</v>
      </c>
      <c r="H15" s="48"/>
      <c r="I15" s="48"/>
      <c r="J15" s="48"/>
      <c r="K15" s="48"/>
    </row>
    <row r="16" spans="1:42" ht="12" customHeight="1" x14ac:dyDescent="0.2">
      <c r="B16" s="48"/>
      <c r="C16" s="46" t="s">
        <v>37</v>
      </c>
      <c r="D16" s="47">
        <v>19.420000000000002</v>
      </c>
      <c r="E16" s="47">
        <v>7.6849999999999996</v>
      </c>
      <c r="F16" s="73">
        <f t="shared" si="0"/>
        <v>19.420000000000002</v>
      </c>
      <c r="G16" s="73">
        <f t="shared" si="1"/>
        <v>7.6849999999999996</v>
      </c>
      <c r="H16" s="48"/>
      <c r="I16" s="48"/>
      <c r="J16" s="48"/>
      <c r="K16" s="48"/>
    </row>
    <row r="17" spans="2:11" ht="12" customHeight="1" x14ac:dyDescent="0.2">
      <c r="B17" s="48"/>
      <c r="C17" s="46" t="s">
        <v>35</v>
      </c>
      <c r="D17" s="69">
        <v>21.094999999999999</v>
      </c>
      <c r="E17" s="47">
        <v>5.0949999999999998</v>
      </c>
      <c r="F17" s="73">
        <f t="shared" si="0"/>
        <v>21.094999999999999</v>
      </c>
      <c r="G17" s="73">
        <f t="shared" si="1"/>
        <v>5.0949999999999998</v>
      </c>
      <c r="H17" s="48"/>
      <c r="I17" s="48"/>
      <c r="J17" s="48"/>
      <c r="K17" s="48"/>
    </row>
    <row r="18" spans="2:11" ht="12" customHeight="1" x14ac:dyDescent="0.2">
      <c r="B18" s="48"/>
      <c r="C18" s="42" t="s">
        <v>57</v>
      </c>
      <c r="D18" s="47">
        <v>20.465</v>
      </c>
      <c r="E18" s="47">
        <v>1.085</v>
      </c>
      <c r="F18" s="73">
        <f t="shared" si="0"/>
        <v>20.465</v>
      </c>
      <c r="G18" s="73">
        <f t="shared" si="1"/>
        <v>1.085</v>
      </c>
      <c r="H18" s="48"/>
    </row>
    <row r="19" spans="2:11" ht="12" customHeight="1" x14ac:dyDescent="0.2">
      <c r="B19" s="48"/>
      <c r="C19" s="46" t="s">
        <v>45</v>
      </c>
      <c r="D19" s="47">
        <v>9.64</v>
      </c>
      <c r="E19" s="47">
        <v>7.6550000000000002</v>
      </c>
      <c r="F19" s="73">
        <f t="shared" si="0"/>
        <v>9.64</v>
      </c>
      <c r="G19" s="73">
        <f t="shared" si="1"/>
        <v>7.6550000000000002</v>
      </c>
      <c r="H19" s="48"/>
      <c r="I19" s="48"/>
      <c r="J19" s="48"/>
      <c r="K19" s="48"/>
    </row>
    <row r="20" spans="2:11" ht="12" customHeight="1" x14ac:dyDescent="0.2">
      <c r="B20" s="48"/>
      <c r="C20" s="46" t="s">
        <v>43</v>
      </c>
      <c r="D20" s="47">
        <v>12.225</v>
      </c>
      <c r="E20" s="47">
        <v>1.335</v>
      </c>
      <c r="F20" s="73">
        <f t="shared" si="0"/>
        <v>12.225</v>
      </c>
      <c r="G20" s="73">
        <f t="shared" si="1"/>
        <v>1.335</v>
      </c>
      <c r="H20" s="48"/>
    </row>
    <row r="21" spans="2:11" ht="12" customHeight="1" x14ac:dyDescent="0.2">
      <c r="B21" s="48"/>
      <c r="C21" s="46" t="s">
        <v>38</v>
      </c>
      <c r="D21" s="47">
        <v>6.1749999999999998</v>
      </c>
      <c r="E21" s="47">
        <v>6.22</v>
      </c>
      <c r="F21" s="73">
        <f t="shared" si="0"/>
        <v>6.1749999999999998</v>
      </c>
      <c r="G21" s="73">
        <f t="shared" si="1"/>
        <v>6.22</v>
      </c>
      <c r="H21" s="48"/>
      <c r="I21" s="48"/>
      <c r="J21" s="48"/>
      <c r="K21" s="48"/>
    </row>
    <row r="22" spans="2:11" ht="12" customHeight="1" x14ac:dyDescent="0.2">
      <c r="B22" s="48"/>
      <c r="C22" s="42" t="s">
        <v>59</v>
      </c>
      <c r="D22" s="47">
        <v>3.51</v>
      </c>
      <c r="E22" s="47">
        <v>1.875</v>
      </c>
      <c r="F22" s="73">
        <f t="shared" si="0"/>
        <v>3.51</v>
      </c>
      <c r="G22" s="73">
        <f t="shared" si="1"/>
        <v>1.875</v>
      </c>
      <c r="H22" s="48"/>
    </row>
    <row r="23" spans="2:11" ht="12" customHeight="1" x14ac:dyDescent="0.2">
      <c r="B23" s="48"/>
      <c r="C23" s="42" t="s">
        <v>49</v>
      </c>
      <c r="D23" s="47">
        <v>3.42</v>
      </c>
      <c r="E23" s="47">
        <v>0.48</v>
      </c>
      <c r="F23" s="73">
        <f t="shared" si="0"/>
        <v>3.42</v>
      </c>
      <c r="G23" s="73">
        <f t="shared" si="1"/>
        <v>0.48</v>
      </c>
      <c r="H23" s="48"/>
    </row>
    <row r="24" spans="2:11" ht="12" customHeight="1" x14ac:dyDescent="0.2">
      <c r="B24" s="48"/>
      <c r="C24" s="42" t="s">
        <v>46</v>
      </c>
      <c r="D24" s="47">
        <v>3.24</v>
      </c>
      <c r="E24" s="47">
        <v>0.57999999999999996</v>
      </c>
      <c r="F24" s="73">
        <f t="shared" si="0"/>
        <v>3.24</v>
      </c>
      <c r="G24" s="73">
        <f t="shared" si="1"/>
        <v>0.57999999999999996</v>
      </c>
      <c r="H24" s="48"/>
      <c r="I24" s="48"/>
      <c r="J24" s="48"/>
      <c r="K24" s="48"/>
    </row>
    <row r="25" spans="2:11" ht="12" customHeight="1" x14ac:dyDescent="0.2">
      <c r="B25" s="48"/>
      <c r="C25" s="42" t="s">
        <v>47</v>
      </c>
      <c r="D25" s="47">
        <v>2.96</v>
      </c>
      <c r="E25" s="47">
        <v>0.17</v>
      </c>
      <c r="F25" s="73">
        <f t="shared" si="0"/>
        <v>2.96</v>
      </c>
      <c r="G25" s="73">
        <f t="shared" si="1"/>
        <v>0.17</v>
      </c>
      <c r="H25" s="48"/>
    </row>
    <row r="26" spans="2:11" ht="12" customHeight="1" x14ac:dyDescent="0.2">
      <c r="B26" s="48"/>
      <c r="C26" s="42" t="s">
        <v>40</v>
      </c>
      <c r="D26" s="47">
        <v>2.0649999999999999</v>
      </c>
      <c r="E26" s="47">
        <v>0.33</v>
      </c>
      <c r="F26" s="73">
        <f t="shared" si="0"/>
        <v>2.0649999999999999</v>
      </c>
      <c r="G26" s="73">
        <f t="shared" si="1"/>
        <v>0.33</v>
      </c>
      <c r="H26" s="48"/>
      <c r="I26" s="48"/>
      <c r="J26" s="48"/>
      <c r="K26" s="48"/>
    </row>
    <row r="27" spans="2:11" ht="12" customHeight="1" x14ac:dyDescent="0.2">
      <c r="B27" s="48"/>
      <c r="C27" s="42" t="s">
        <v>56</v>
      </c>
      <c r="D27" s="47">
        <v>1.49</v>
      </c>
      <c r="E27" s="47">
        <v>0.37</v>
      </c>
      <c r="F27" s="73">
        <f t="shared" si="0"/>
        <v>1.49</v>
      </c>
      <c r="G27" s="73">
        <f t="shared" si="1"/>
        <v>0.37</v>
      </c>
      <c r="H27" s="48"/>
      <c r="I27" s="48"/>
      <c r="J27" s="48"/>
      <c r="K27" s="48"/>
    </row>
    <row r="28" spans="2:11" ht="12" customHeight="1" x14ac:dyDescent="0.2">
      <c r="B28" s="48"/>
      <c r="C28" s="46" t="s">
        <v>41</v>
      </c>
      <c r="D28" s="47">
        <v>1.335</v>
      </c>
      <c r="E28" s="47">
        <v>0.39500000000000002</v>
      </c>
      <c r="F28" s="73">
        <f t="shared" si="0"/>
        <v>1.335</v>
      </c>
      <c r="G28" s="73">
        <f t="shared" si="1"/>
        <v>0.39500000000000002</v>
      </c>
      <c r="H28" s="48"/>
      <c r="I28" s="48"/>
      <c r="J28" s="48"/>
      <c r="K28" s="48"/>
    </row>
    <row r="29" spans="2:11" ht="12" customHeight="1" x14ac:dyDescent="0.2">
      <c r="B29" s="48"/>
      <c r="C29" s="42" t="s">
        <v>50</v>
      </c>
      <c r="D29" s="47">
        <v>1.1499999999999999</v>
      </c>
      <c r="E29" s="47">
        <v>0.53</v>
      </c>
      <c r="F29" s="73">
        <f t="shared" si="0"/>
        <v>1.1499999999999999</v>
      </c>
      <c r="G29" s="73">
        <f t="shared" si="1"/>
        <v>0.53</v>
      </c>
      <c r="H29" s="48"/>
      <c r="I29" s="48"/>
      <c r="J29" s="48"/>
      <c r="K29" s="48"/>
    </row>
    <row r="30" spans="2:11" ht="12" customHeight="1" x14ac:dyDescent="0.2">
      <c r="B30" s="48"/>
      <c r="C30" s="42" t="s">
        <v>61</v>
      </c>
      <c r="D30" s="47">
        <v>1.32</v>
      </c>
      <c r="E30" s="47">
        <v>0.11</v>
      </c>
      <c r="F30" s="73">
        <f t="shared" si="0"/>
        <v>1.32</v>
      </c>
      <c r="G30" s="73">
        <f t="shared" si="1"/>
        <v>0.11</v>
      </c>
      <c r="H30" s="48"/>
      <c r="I30" s="48"/>
      <c r="J30" s="48"/>
      <c r="K30" s="48"/>
    </row>
    <row r="31" spans="2:11" ht="12" customHeight="1" x14ac:dyDescent="0.2">
      <c r="B31" s="48"/>
      <c r="C31" s="42" t="s">
        <v>54</v>
      </c>
      <c r="D31" s="47">
        <v>0.77500000000000002</v>
      </c>
      <c r="E31" s="47">
        <v>0.47</v>
      </c>
      <c r="F31" s="73">
        <f t="shared" si="0"/>
        <v>0.77500000000000002</v>
      </c>
      <c r="G31" s="73">
        <f t="shared" si="1"/>
        <v>0.47</v>
      </c>
      <c r="H31" s="48"/>
      <c r="I31" s="48"/>
      <c r="J31" s="48"/>
      <c r="K31" s="48"/>
    </row>
    <row r="32" spans="2:11" ht="12" customHeight="1" x14ac:dyDescent="0.2">
      <c r="B32" s="48"/>
      <c r="C32" s="42" t="s">
        <v>60</v>
      </c>
      <c r="D32" s="47">
        <v>0.35</v>
      </c>
      <c r="E32" s="47">
        <v>8.5000000000000006E-2</v>
      </c>
      <c r="F32" s="73">
        <f t="shared" si="0"/>
        <v>0.35</v>
      </c>
      <c r="G32" s="73">
        <f t="shared" si="1"/>
        <v>8.5000000000000006E-2</v>
      </c>
      <c r="H32" s="48"/>
      <c r="I32" s="48"/>
      <c r="J32" s="48"/>
      <c r="K32" s="48"/>
    </row>
    <row r="33" spans="1:17" ht="12" customHeight="1" x14ac:dyDescent="0.2">
      <c r="B33" s="48"/>
      <c r="C33" s="42" t="s">
        <v>72</v>
      </c>
      <c r="D33" s="47">
        <v>0.185</v>
      </c>
      <c r="E33" s="47">
        <v>8.5000000000000006E-2</v>
      </c>
      <c r="F33" s="73">
        <f t="shared" si="0"/>
        <v>0.185</v>
      </c>
      <c r="G33" s="73">
        <f t="shared" si="1"/>
        <v>8.5000000000000006E-2</v>
      </c>
      <c r="H33" s="48"/>
      <c r="I33" s="48"/>
      <c r="J33" s="48"/>
      <c r="K33" s="48"/>
    </row>
    <row r="34" spans="1:17" ht="12" customHeight="1" x14ac:dyDescent="0.2">
      <c r="B34" s="48"/>
      <c r="C34" s="46" t="s">
        <v>55</v>
      </c>
      <c r="D34" s="47">
        <v>0.17</v>
      </c>
      <c r="E34" s="47">
        <v>7.0000000000000007E-2</v>
      </c>
      <c r="F34" s="73">
        <f t="shared" si="0"/>
        <v>0.17</v>
      </c>
      <c r="G34" s="73">
        <f t="shared" si="1"/>
        <v>7.0000000000000007E-2</v>
      </c>
      <c r="H34" s="48"/>
      <c r="I34" s="48"/>
      <c r="J34" s="48"/>
      <c r="K34" s="48"/>
    </row>
    <row r="35" spans="1:17" ht="12" customHeight="1" x14ac:dyDescent="0.2">
      <c r="B35" s="48"/>
      <c r="C35" s="46" t="s">
        <v>44</v>
      </c>
      <c r="D35" s="47">
        <v>0.18</v>
      </c>
      <c r="E35" s="47">
        <v>0.01</v>
      </c>
      <c r="F35" s="73">
        <f t="shared" si="0"/>
        <v>0.18</v>
      </c>
      <c r="G35" s="73">
        <f t="shared" si="1"/>
        <v>0.01</v>
      </c>
      <c r="H35" s="48"/>
      <c r="I35" s="48"/>
      <c r="J35" s="48"/>
      <c r="K35" s="48"/>
    </row>
    <row r="36" spans="1:17" ht="12" customHeight="1" x14ac:dyDescent="0.2">
      <c r="B36" s="48"/>
      <c r="C36" s="42" t="s">
        <v>53</v>
      </c>
      <c r="D36" s="47">
        <v>0.18</v>
      </c>
      <c r="E36" s="47">
        <v>0.01</v>
      </c>
      <c r="F36" s="73">
        <f t="shared" si="0"/>
        <v>0.18</v>
      </c>
      <c r="G36" s="73">
        <f t="shared" si="1"/>
        <v>0.01</v>
      </c>
      <c r="H36" s="48"/>
      <c r="I36" s="48"/>
      <c r="J36" s="48"/>
      <c r="K36" s="48"/>
    </row>
    <row r="37" spans="1:17" ht="12" customHeight="1" x14ac:dyDescent="0.2">
      <c r="B37" s="48"/>
      <c r="C37" s="42" t="s">
        <v>63</v>
      </c>
      <c r="D37" s="47">
        <v>0.13</v>
      </c>
      <c r="E37" s="47">
        <v>3.5000000000000003E-2</v>
      </c>
      <c r="F37" s="73">
        <f t="shared" si="0"/>
        <v>0.13</v>
      </c>
      <c r="G37" s="73">
        <f t="shared" si="1"/>
        <v>3.5000000000000003E-2</v>
      </c>
      <c r="H37" s="48"/>
      <c r="I37" s="48"/>
      <c r="J37" s="48"/>
      <c r="K37" s="48"/>
    </row>
    <row r="38" spans="1:17" ht="12" customHeight="1" x14ac:dyDescent="0.2">
      <c r="A38" s="49"/>
      <c r="B38" s="48"/>
      <c r="C38" s="42" t="s">
        <v>30</v>
      </c>
      <c r="D38" s="47">
        <v>0.115</v>
      </c>
      <c r="E38" s="47">
        <v>2.5000000000000001E-2</v>
      </c>
      <c r="F38" s="73">
        <f t="shared" si="0"/>
        <v>0.115</v>
      </c>
      <c r="G38" s="73">
        <f t="shared" si="1"/>
        <v>2.5000000000000001E-2</v>
      </c>
      <c r="H38" s="48"/>
      <c r="I38" s="48"/>
      <c r="J38" s="48"/>
      <c r="K38" s="48"/>
      <c r="L38" s="50"/>
    </row>
    <row r="39" spans="1:17" ht="12" customHeight="1" x14ac:dyDescent="0.2">
      <c r="A39" s="49"/>
      <c r="B39" s="48"/>
      <c r="C39" s="42"/>
      <c r="D39" s="47"/>
      <c r="E39" s="47"/>
      <c r="F39" s="73"/>
      <c r="G39" s="73"/>
      <c r="H39" s="48"/>
      <c r="I39" s="48"/>
      <c r="J39" s="48"/>
      <c r="K39" s="48"/>
    </row>
    <row r="40" spans="1:17" ht="12" customHeight="1" x14ac:dyDescent="0.2">
      <c r="B40" s="48"/>
      <c r="C40" s="42" t="s">
        <v>39</v>
      </c>
      <c r="D40" s="47">
        <v>21.84</v>
      </c>
      <c r="E40" s="47">
        <v>2.04</v>
      </c>
      <c r="F40" s="73">
        <f t="shared" ref="F40:F43" si="2">+D40</f>
        <v>21.84</v>
      </c>
      <c r="G40" s="73">
        <f t="shared" ref="G40:G43" si="3">+E40</f>
        <v>2.04</v>
      </c>
      <c r="H40" s="48"/>
      <c r="I40" s="48"/>
      <c r="J40" s="48"/>
      <c r="K40" s="48"/>
    </row>
    <row r="41" spans="1:17" ht="12" customHeight="1" x14ac:dyDescent="0.2">
      <c r="B41" s="48"/>
      <c r="C41" s="46" t="s">
        <v>58</v>
      </c>
      <c r="D41" s="47">
        <v>9.4749999999999996</v>
      </c>
      <c r="E41" s="47">
        <v>4.83</v>
      </c>
      <c r="F41" s="73">
        <f t="shared" si="2"/>
        <v>9.4749999999999996</v>
      </c>
      <c r="G41" s="73">
        <f t="shared" si="3"/>
        <v>4.83</v>
      </c>
      <c r="H41" s="48"/>
      <c r="I41" s="48"/>
      <c r="J41" s="48"/>
      <c r="K41" s="48"/>
    </row>
    <row r="42" spans="1:17" ht="12" customHeight="1" x14ac:dyDescent="0.2">
      <c r="B42" s="48"/>
      <c r="C42" s="42" t="s">
        <v>68</v>
      </c>
      <c r="D42" s="47">
        <v>0.23</v>
      </c>
      <c r="E42" s="47">
        <v>9.5000000000000001E-2</v>
      </c>
      <c r="F42" s="73">
        <f t="shared" si="2"/>
        <v>0.23</v>
      </c>
      <c r="G42" s="73">
        <f t="shared" si="3"/>
        <v>9.5000000000000001E-2</v>
      </c>
      <c r="H42" s="48"/>
      <c r="I42" s="48"/>
      <c r="J42" s="48"/>
      <c r="K42" s="48"/>
    </row>
    <row r="43" spans="1:17" ht="12" customHeight="1" x14ac:dyDescent="0.2">
      <c r="B43" s="48"/>
      <c r="C43" s="42" t="s">
        <v>52</v>
      </c>
      <c r="D43" s="47">
        <v>0.03</v>
      </c>
      <c r="E43" s="47">
        <v>0.02</v>
      </c>
      <c r="F43" s="73">
        <f t="shared" si="2"/>
        <v>0.03</v>
      </c>
      <c r="G43" s="73">
        <f t="shared" si="3"/>
        <v>0.02</v>
      </c>
      <c r="H43" s="48"/>
      <c r="I43" s="48"/>
      <c r="J43" s="48"/>
      <c r="K43" s="48"/>
    </row>
    <row r="44" spans="1:17" ht="12" customHeight="1" x14ac:dyDescent="0.2">
      <c r="B44" s="48"/>
      <c r="C44" s="42"/>
      <c r="D44" s="47"/>
      <c r="E44" s="47"/>
      <c r="H44" s="48"/>
      <c r="I44" s="48"/>
      <c r="J44" s="48"/>
      <c r="K44" s="48"/>
    </row>
    <row r="45" spans="1:17" ht="12" customHeight="1" x14ac:dyDescent="0.2">
      <c r="B45" s="48"/>
      <c r="C45" s="14" t="s">
        <v>263</v>
      </c>
      <c r="D45" s="47"/>
      <c r="E45" s="47"/>
      <c r="G45" s="48"/>
      <c r="H45" s="48"/>
      <c r="I45" s="48"/>
      <c r="J45" s="48"/>
      <c r="O45" s="14" t="s">
        <v>264</v>
      </c>
      <c r="P45" s="7"/>
      <c r="Q45" s="14" t="s">
        <v>265</v>
      </c>
    </row>
    <row r="46" spans="1:17" ht="12" customHeight="1" x14ac:dyDescent="0.2">
      <c r="B46" s="48"/>
      <c r="C46" s="51"/>
      <c r="D46" s="48"/>
      <c r="E46" s="48"/>
      <c r="F46" s="48"/>
      <c r="H46" s="48"/>
      <c r="I46" s="48"/>
      <c r="J46" s="48"/>
      <c r="K46" s="48"/>
    </row>
    <row r="47" spans="1:17" ht="12" customHeight="1" x14ac:dyDescent="0.2">
      <c r="B47" s="48"/>
      <c r="C47" s="38" t="s">
        <v>153</v>
      </c>
      <c r="D47" s="75" t="s">
        <v>252</v>
      </c>
      <c r="E47" s="75" t="s">
        <v>253</v>
      </c>
      <c r="F47" s="48"/>
      <c r="H47" s="48"/>
      <c r="I47" s="48"/>
      <c r="J47" s="48"/>
      <c r="K47" s="48"/>
    </row>
    <row r="48" spans="1:17" ht="12" customHeight="1" x14ac:dyDescent="0.2">
      <c r="B48" s="48"/>
      <c r="C48" s="38"/>
      <c r="D48" s="54"/>
      <c r="E48" s="54"/>
      <c r="F48" s="48"/>
      <c r="H48" s="48"/>
      <c r="I48" s="48"/>
      <c r="J48" s="48"/>
      <c r="K48" s="48"/>
    </row>
    <row r="49" spans="1:11" ht="12" customHeight="1" x14ac:dyDescent="0.2">
      <c r="B49" s="48"/>
      <c r="C49" s="38" t="s">
        <v>154</v>
      </c>
      <c r="D49" s="55" t="s">
        <v>254</v>
      </c>
      <c r="E49" s="55" t="s">
        <v>255</v>
      </c>
      <c r="F49" s="48"/>
      <c r="H49" s="48"/>
      <c r="I49" s="48"/>
      <c r="J49" s="48"/>
      <c r="K49" s="48"/>
    </row>
    <row r="50" spans="1:11" ht="12" customHeight="1" x14ac:dyDescent="0.2">
      <c r="H50" s="48"/>
      <c r="I50" s="48"/>
      <c r="J50" s="48"/>
      <c r="K50" s="48"/>
    </row>
    <row r="51" spans="1:11" ht="12" customHeight="1" x14ac:dyDescent="0.2">
      <c r="D51" s="44"/>
      <c r="E51" s="44"/>
      <c r="H51" s="52" t="s">
        <v>16</v>
      </c>
      <c r="I51" s="52"/>
      <c r="J51" s="52"/>
      <c r="K51" s="52"/>
    </row>
    <row r="52" spans="1:11" ht="12" customHeight="1" x14ac:dyDescent="0.2"/>
    <row r="53" spans="1:11" ht="12" customHeight="1" x14ac:dyDescent="0.2">
      <c r="A53" s="53" t="s">
        <v>70</v>
      </c>
      <c r="C53" s="38"/>
      <c r="D53" s="44"/>
      <c r="E53" s="44"/>
      <c r="F53" s="44"/>
    </row>
    <row r="54" spans="1:11" ht="12" customHeight="1" x14ac:dyDescent="0.2">
      <c r="A54" s="10" t="s">
        <v>218</v>
      </c>
      <c r="C54" s="38"/>
      <c r="D54" s="44"/>
      <c r="E54" s="44"/>
      <c r="F54" s="44"/>
    </row>
    <row r="55" spans="1:11" ht="12" customHeight="1" x14ac:dyDescent="0.2">
      <c r="A55" s="35" t="s">
        <v>220</v>
      </c>
      <c r="D55" s="44"/>
      <c r="E55" s="44"/>
      <c r="F55" s="44"/>
    </row>
    <row r="56" spans="1:11" ht="12" customHeight="1" x14ac:dyDescent="0.2"/>
    <row r="57" spans="1:11" ht="11.25" customHeight="1" x14ac:dyDescent="0.2"/>
    <row r="58" spans="1:11" ht="11.25" customHeight="1" x14ac:dyDescent="0.2"/>
    <row r="59" spans="1:11" ht="11.25" customHeight="1" x14ac:dyDescent="0.2"/>
    <row r="60" spans="1:11" ht="11.25" customHeight="1" x14ac:dyDescent="0.2"/>
    <row r="61" spans="1:11" ht="11.25" customHeight="1" x14ac:dyDescent="0.2"/>
    <row r="62" spans="1:11" ht="11.25" customHeight="1" x14ac:dyDescent="0.2"/>
    <row r="63" spans="1:11" ht="11.25" customHeight="1" x14ac:dyDescent="0.2"/>
    <row r="64" spans="1:11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sortState ref="B40:G43">
    <sortCondition descending="1" ref="B40"/>
  </sortState>
  <pageMargins left="0.19685039370078741" right="0.19685039370078741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1"/>
  <sheetViews>
    <sheetView showGridLines="0" zoomScaleNormal="100" workbookViewId="0"/>
  </sheetViews>
  <sheetFormatPr defaultRowHeight="12" x14ac:dyDescent="0.2"/>
  <cols>
    <col min="1" max="2" width="9.28515625" style="35" customWidth="1"/>
    <col min="3" max="3" width="17.28515625" style="35" customWidth="1"/>
    <col min="4" max="4" width="14.28515625" style="35" customWidth="1"/>
    <col min="5" max="5" width="11.85546875" style="35" customWidth="1"/>
    <col min="6" max="6" width="13.140625" style="35" customWidth="1"/>
    <col min="7" max="7" width="11.7109375" style="35" customWidth="1"/>
    <col min="8" max="9" width="9.140625" style="35" customWidth="1"/>
    <col min="10" max="10" width="12.85546875" style="35" customWidth="1"/>
    <col min="11" max="11" width="9.140625" style="35"/>
    <col min="12" max="12" width="30.5703125" style="35" customWidth="1"/>
    <col min="13" max="16384" width="9.140625" style="35"/>
  </cols>
  <sheetData>
    <row r="1" spans="1:41" x14ac:dyDescent="0.2">
      <c r="G1" s="36"/>
      <c r="H1" s="36"/>
      <c r="I1" s="36"/>
      <c r="J1" s="36"/>
    </row>
    <row r="2" spans="1:41" s="38" customFormat="1" x14ac:dyDescent="0.2">
      <c r="A2" s="37"/>
      <c r="G2" s="36"/>
      <c r="H2" s="36"/>
      <c r="I2" s="36"/>
      <c r="J2" s="36"/>
    </row>
    <row r="3" spans="1:41" s="38" customFormat="1" x14ac:dyDescent="0.2">
      <c r="C3" s="2" t="s">
        <v>12</v>
      </c>
      <c r="F3" s="39"/>
      <c r="G3" s="39"/>
      <c r="H3" s="39"/>
      <c r="I3" s="39"/>
      <c r="J3" s="39"/>
      <c r="L3" s="56" t="s">
        <v>100</v>
      </c>
      <c r="M3" s="7"/>
      <c r="N3" s="57" t="s">
        <v>101</v>
      </c>
    </row>
    <row r="4" spans="1:41" s="38" customFormat="1" x14ac:dyDescent="0.2">
      <c r="C4" s="2" t="s">
        <v>13</v>
      </c>
      <c r="G4" s="36"/>
      <c r="H4" s="36"/>
      <c r="I4" s="36"/>
      <c r="J4" s="36"/>
      <c r="L4" s="2" t="s">
        <v>102</v>
      </c>
      <c r="M4" s="7"/>
      <c r="N4" s="2" t="s">
        <v>103</v>
      </c>
    </row>
    <row r="5" spans="1:41" s="38" customFormat="1" x14ac:dyDescent="0.2">
      <c r="L5" s="7"/>
      <c r="M5" s="7"/>
      <c r="N5" s="7"/>
    </row>
    <row r="6" spans="1:41" s="38" customFormat="1" ht="15" x14ac:dyDescent="0.2">
      <c r="A6" s="40"/>
      <c r="B6" s="40"/>
      <c r="C6" s="41" t="s">
        <v>241</v>
      </c>
      <c r="D6" s="40"/>
      <c r="E6" s="40"/>
      <c r="F6" s="40"/>
      <c r="G6" s="40"/>
      <c r="H6" s="40"/>
      <c r="I6" s="40"/>
      <c r="J6" s="40"/>
      <c r="K6" s="40"/>
      <c r="L6" s="4" t="s">
        <v>242</v>
      </c>
      <c r="M6" s="4"/>
      <c r="N6" s="4" t="s">
        <v>243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41" s="38" customFormat="1" x14ac:dyDescent="0.2">
      <c r="C7" s="46" t="s">
        <v>26</v>
      </c>
      <c r="D7" s="42"/>
      <c r="E7" s="42"/>
      <c r="F7" s="42"/>
      <c r="G7" s="42"/>
      <c r="H7" s="42"/>
      <c r="I7" s="42"/>
      <c r="J7" s="42"/>
      <c r="K7" s="42"/>
      <c r="L7" s="19" t="s">
        <v>159</v>
      </c>
      <c r="M7" s="19"/>
      <c r="N7" s="19" t="s">
        <v>160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38" customFormat="1" x14ac:dyDescent="0.2">
      <c r="L8" s="7"/>
      <c r="M8" s="7"/>
      <c r="N8" s="7"/>
    </row>
    <row r="9" spans="1:41" s="38" customFormat="1" x14ac:dyDescent="0.2">
      <c r="D9" s="7"/>
      <c r="G9" s="43"/>
      <c r="H9" s="43"/>
      <c r="I9" s="43"/>
      <c r="J9" s="43"/>
      <c r="L9" s="7"/>
      <c r="M9" s="7"/>
      <c r="N9" s="7"/>
    </row>
    <row r="10" spans="1:41" ht="24" x14ac:dyDescent="0.2">
      <c r="D10" s="54" t="s">
        <v>32</v>
      </c>
      <c r="E10" s="54" t="s">
        <v>33</v>
      </c>
      <c r="F10" s="54" t="s">
        <v>73</v>
      </c>
      <c r="G10" s="55" t="s">
        <v>31</v>
      </c>
      <c r="H10" s="55"/>
      <c r="I10" s="54"/>
    </row>
    <row r="11" spans="1:41" ht="12" customHeight="1" x14ac:dyDescent="0.2">
      <c r="C11" s="46" t="s">
        <v>78</v>
      </c>
      <c r="D11" s="47">
        <v>38.698947276091644</v>
      </c>
      <c r="E11" s="47">
        <v>9.4665872752145184</v>
      </c>
      <c r="F11" s="47">
        <v>3.7235828035415786</v>
      </c>
      <c r="G11" s="47">
        <v>48.110882645152259</v>
      </c>
      <c r="H11" s="47"/>
      <c r="I11" s="47"/>
    </row>
    <row r="12" spans="1:41" ht="12" customHeight="1" x14ac:dyDescent="0.2">
      <c r="C12" s="46"/>
      <c r="D12" s="47"/>
      <c r="E12" s="47"/>
      <c r="F12" s="47"/>
      <c r="G12" s="47"/>
      <c r="H12" s="47"/>
      <c r="I12" s="47"/>
    </row>
    <row r="13" spans="1:41" ht="12" customHeight="1" x14ac:dyDescent="0.2">
      <c r="B13" s="48"/>
      <c r="C13" s="46" t="s">
        <v>38</v>
      </c>
      <c r="D13" s="47">
        <v>76.226720647773277</v>
      </c>
      <c r="E13" s="47">
        <v>14.396761133603238</v>
      </c>
      <c r="F13" s="47">
        <v>0</v>
      </c>
      <c r="G13" s="47">
        <v>9.3765182186234828</v>
      </c>
      <c r="H13" s="47"/>
      <c r="I13" s="47"/>
    </row>
    <row r="14" spans="1:41" ht="12" customHeight="1" x14ac:dyDescent="0.2">
      <c r="B14" s="48"/>
      <c r="C14" s="42" t="s">
        <v>56</v>
      </c>
      <c r="D14" s="47">
        <v>17.639168343393695</v>
      </c>
      <c r="E14" s="47">
        <v>61.234071093226028</v>
      </c>
      <c r="F14" s="47">
        <v>4.9631120053655264</v>
      </c>
      <c r="G14" s="47">
        <v>16.163648558014756</v>
      </c>
      <c r="H14" s="47"/>
      <c r="I14" s="47"/>
    </row>
    <row r="15" spans="1:41" ht="12" customHeight="1" x14ac:dyDescent="0.2">
      <c r="B15" s="48"/>
      <c r="C15" s="42" t="s">
        <v>43</v>
      </c>
      <c r="D15" s="47">
        <v>62.221858638743456</v>
      </c>
      <c r="E15" s="47">
        <v>18.357329842931939</v>
      </c>
      <c r="F15" s="47">
        <v>0.55628272251308897</v>
      </c>
      <c r="G15" s="47">
        <v>18.86452879581152</v>
      </c>
      <c r="H15" s="47"/>
      <c r="I15" s="47"/>
    </row>
    <row r="16" spans="1:41" ht="12" customHeight="1" x14ac:dyDescent="0.2">
      <c r="B16" s="48"/>
      <c r="C16" s="42" t="s">
        <v>57</v>
      </c>
      <c r="D16" s="47">
        <v>32.541776605101141</v>
      </c>
      <c r="E16" s="47">
        <v>45.934721000684057</v>
      </c>
      <c r="F16" s="47">
        <v>1.9055995309293461</v>
      </c>
      <c r="G16" s="47">
        <v>19.617902863285451</v>
      </c>
      <c r="H16" s="47"/>
      <c r="I16" s="47"/>
    </row>
    <row r="17" spans="2:9" ht="12" customHeight="1" x14ac:dyDescent="0.2">
      <c r="B17" s="48"/>
      <c r="C17" s="42" t="s">
        <v>40</v>
      </c>
      <c r="D17" s="47">
        <v>9.4961240310077528</v>
      </c>
      <c r="E17" s="47">
        <v>67.34496124031007</v>
      </c>
      <c r="F17" s="47">
        <v>0</v>
      </c>
      <c r="G17" s="47">
        <v>23.15891472868217</v>
      </c>
      <c r="H17" s="47"/>
      <c r="I17" s="47"/>
    </row>
    <row r="18" spans="2:9" ht="12" customHeight="1" x14ac:dyDescent="0.2">
      <c r="B18" s="48"/>
      <c r="C18" s="42" t="s">
        <v>62</v>
      </c>
      <c r="D18" s="47">
        <v>28.572069344457152</v>
      </c>
      <c r="E18" s="47">
        <v>40.649039000650383</v>
      </c>
      <c r="F18" s="47">
        <v>3.0276525600484425</v>
      </c>
      <c r="G18" s="47">
        <v>27.751239094844021</v>
      </c>
      <c r="H18" s="47"/>
      <c r="I18" s="47"/>
    </row>
    <row r="19" spans="2:9" ht="12" customHeight="1" x14ac:dyDescent="0.2">
      <c r="B19" s="48"/>
      <c r="C19" s="42" t="s">
        <v>35</v>
      </c>
      <c r="D19" s="47">
        <v>59.667251267952793</v>
      </c>
      <c r="E19" s="47">
        <v>9.9587619092762001</v>
      </c>
      <c r="F19" s="47">
        <v>1.6921837228041903</v>
      </c>
      <c r="G19" s="47">
        <v>28.681803099966817</v>
      </c>
      <c r="H19" s="47"/>
      <c r="I19" s="47"/>
    </row>
    <row r="20" spans="2:9" ht="12" customHeight="1" x14ac:dyDescent="0.2">
      <c r="B20" s="48"/>
      <c r="C20" s="46" t="s">
        <v>30</v>
      </c>
      <c r="D20" s="47">
        <v>3.0769230769230771</v>
      </c>
      <c r="E20" s="47">
        <v>30.76923076923077</v>
      </c>
      <c r="F20" s="47">
        <v>26.153846153846157</v>
      </c>
      <c r="G20" s="47">
        <v>40</v>
      </c>
      <c r="H20" s="47"/>
      <c r="I20" s="47"/>
    </row>
    <row r="21" spans="2:9" ht="12" customHeight="1" x14ac:dyDescent="0.2">
      <c r="B21" s="48"/>
      <c r="C21" s="42" t="s">
        <v>47</v>
      </c>
      <c r="D21" s="47">
        <v>35.801217038539548</v>
      </c>
      <c r="E21" s="47">
        <v>15.618661257606492</v>
      </c>
      <c r="F21" s="47">
        <v>5.341446923597025</v>
      </c>
      <c r="G21" s="47">
        <v>43.238674780256929</v>
      </c>
      <c r="H21" s="47"/>
      <c r="I21" s="47"/>
    </row>
    <row r="22" spans="2:9" ht="12" customHeight="1" x14ac:dyDescent="0.2">
      <c r="B22" s="48"/>
      <c r="C22" s="46" t="s">
        <v>42</v>
      </c>
      <c r="D22" s="47">
        <v>55.011994448054814</v>
      </c>
      <c r="E22" s="47">
        <v>0.68436549770942146</v>
      </c>
      <c r="F22" s="47">
        <v>0.83078601744209357</v>
      </c>
      <c r="G22" s="47">
        <v>43.47285403679367</v>
      </c>
      <c r="H22" s="47"/>
      <c r="I22" s="47"/>
    </row>
    <row r="23" spans="2:9" ht="12" customHeight="1" x14ac:dyDescent="0.2">
      <c r="B23" s="48"/>
      <c r="C23" s="46" t="s">
        <v>37</v>
      </c>
      <c r="D23" s="69">
        <v>45.45080067967664</v>
      </c>
      <c r="E23" s="47">
        <v>8.4856598527367275</v>
      </c>
      <c r="F23" s="47">
        <v>0</v>
      </c>
      <c r="G23" s="47">
        <v>46.063539467586637</v>
      </c>
      <c r="H23" s="47"/>
      <c r="I23" s="47"/>
    </row>
    <row r="24" spans="2:9" ht="12" customHeight="1" x14ac:dyDescent="0.2">
      <c r="B24" s="48"/>
      <c r="C24" s="46" t="s">
        <v>60</v>
      </c>
      <c r="D24" s="47">
        <v>8.8948787061994601</v>
      </c>
      <c r="E24" s="47">
        <v>43.126684636118604</v>
      </c>
      <c r="F24" s="47">
        <v>0</v>
      </c>
      <c r="G24" s="47">
        <v>47.978436657681939</v>
      </c>
      <c r="H24" s="47"/>
      <c r="I24" s="47"/>
    </row>
    <row r="25" spans="2:9" ht="12" customHeight="1" x14ac:dyDescent="0.2">
      <c r="B25" s="48"/>
      <c r="C25" s="42" t="s">
        <v>53</v>
      </c>
      <c r="D25" s="47">
        <v>9.3922651933701662</v>
      </c>
      <c r="E25" s="47">
        <v>37.016574585635361</v>
      </c>
      <c r="F25" s="47">
        <v>0</v>
      </c>
      <c r="G25" s="47">
        <v>53.591160220994475</v>
      </c>
      <c r="H25" s="47"/>
      <c r="I25" s="47"/>
    </row>
    <row r="26" spans="2:9" ht="12" customHeight="1" x14ac:dyDescent="0.2">
      <c r="B26" s="48"/>
      <c r="C26" s="42" t="s">
        <v>44</v>
      </c>
      <c r="D26" s="47">
        <v>11.731843575418994</v>
      </c>
      <c r="E26" s="47">
        <v>31.843575418994412</v>
      </c>
      <c r="F26" s="47">
        <v>0</v>
      </c>
      <c r="G26" s="47">
        <v>56.424581005586596</v>
      </c>
      <c r="H26" s="47"/>
      <c r="I26" s="47"/>
    </row>
    <row r="27" spans="2:9" ht="12" customHeight="1" x14ac:dyDescent="0.2">
      <c r="B27" s="48"/>
      <c r="C27" s="46" t="s">
        <v>50</v>
      </c>
      <c r="D27" s="47">
        <v>13.205907906168548</v>
      </c>
      <c r="E27" s="47">
        <v>28.931364031277152</v>
      </c>
      <c r="F27" s="47">
        <v>0</v>
      </c>
      <c r="G27" s="47">
        <v>57.862728062554304</v>
      </c>
      <c r="H27" s="47"/>
      <c r="I27" s="47"/>
    </row>
    <row r="28" spans="2:9" ht="12" customHeight="1" x14ac:dyDescent="0.2">
      <c r="B28" s="48"/>
      <c r="C28" s="46" t="s">
        <v>45</v>
      </c>
      <c r="D28" s="47">
        <v>38.010786143953531</v>
      </c>
      <c r="E28" s="47">
        <v>3.6714374611076539</v>
      </c>
      <c r="F28" s="47">
        <v>0.11408421489317569</v>
      </c>
      <c r="G28" s="47">
        <v>58.203692180045628</v>
      </c>
      <c r="H28" s="47"/>
      <c r="I28" s="47"/>
    </row>
    <row r="29" spans="2:9" ht="12" customHeight="1" x14ac:dyDescent="0.2">
      <c r="B29" s="48"/>
      <c r="C29" s="46" t="s">
        <v>51</v>
      </c>
      <c r="D29" s="47">
        <v>5.0081296254765642</v>
      </c>
      <c r="E29" s="47">
        <v>14.393642072213501</v>
      </c>
      <c r="F29" s="47">
        <v>22.106974657995064</v>
      </c>
      <c r="G29" s="47">
        <v>58.491253644314867</v>
      </c>
      <c r="H29" s="47"/>
      <c r="I29" s="47"/>
    </row>
    <row r="30" spans="2:9" ht="12" customHeight="1" x14ac:dyDescent="0.2">
      <c r="B30" s="48"/>
      <c r="C30" s="42" t="s">
        <v>249</v>
      </c>
      <c r="D30" s="47">
        <v>31.882878151260503</v>
      </c>
      <c r="E30" s="47">
        <v>0.32300420168067223</v>
      </c>
      <c r="F30" s="47">
        <v>4.3146008403361344</v>
      </c>
      <c r="G30" s="47">
        <v>63.479516806722692</v>
      </c>
      <c r="H30" s="47"/>
      <c r="I30" s="47"/>
    </row>
    <row r="31" spans="2:9" ht="12" customHeight="1" x14ac:dyDescent="0.2">
      <c r="B31" s="48"/>
      <c r="C31" s="42" t="s">
        <v>61</v>
      </c>
      <c r="D31" s="47">
        <v>18.257575757575758</v>
      </c>
      <c r="E31" s="47">
        <v>17.878787878787879</v>
      </c>
      <c r="F31" s="47">
        <v>0.15151515151515152</v>
      </c>
      <c r="G31" s="47">
        <v>63.712121212121211</v>
      </c>
      <c r="H31" s="47"/>
      <c r="I31" s="47"/>
    </row>
    <row r="32" spans="2:9" ht="12" customHeight="1" x14ac:dyDescent="0.2">
      <c r="B32" s="48"/>
      <c r="C32" s="42" t="s">
        <v>248</v>
      </c>
      <c r="D32" s="47">
        <v>4.0510127531882967</v>
      </c>
      <c r="E32" s="47">
        <v>29.107276819204802</v>
      </c>
      <c r="F32" s="47">
        <v>1.2753188297074269</v>
      </c>
      <c r="G32" s="47">
        <v>65.566391597899482</v>
      </c>
      <c r="H32" s="47"/>
      <c r="I32" s="47"/>
    </row>
    <row r="33" spans="1:14" ht="12" customHeight="1" x14ac:dyDescent="0.2">
      <c r="B33" s="48"/>
      <c r="C33" s="46" t="s">
        <v>63</v>
      </c>
      <c r="D33" s="69">
        <v>25.757575757575758</v>
      </c>
      <c r="E33" s="47">
        <v>8.3333333333333321</v>
      </c>
      <c r="F33" s="47">
        <v>0</v>
      </c>
      <c r="G33" s="47">
        <v>65.909090909090907</v>
      </c>
      <c r="H33" s="47"/>
      <c r="I33" s="47"/>
    </row>
    <row r="34" spans="1:14" ht="12" customHeight="1" x14ac:dyDescent="0.2">
      <c r="B34" s="48"/>
      <c r="C34" s="42" t="s">
        <v>46</v>
      </c>
      <c r="D34" s="47">
        <v>6.7263190373341564</v>
      </c>
      <c r="E34" s="47">
        <v>24.745448935513732</v>
      </c>
      <c r="F34" s="47">
        <v>0</v>
      </c>
      <c r="G34" s="47">
        <v>68.528232027152114</v>
      </c>
      <c r="H34" s="47"/>
      <c r="I34" s="47"/>
    </row>
    <row r="35" spans="1:14" ht="12" customHeight="1" x14ac:dyDescent="0.2">
      <c r="B35" s="48"/>
      <c r="C35" s="46" t="s">
        <v>48</v>
      </c>
      <c r="D35" s="47">
        <v>21.547386795358868</v>
      </c>
      <c r="E35" s="47">
        <v>4.9324879351062734</v>
      </c>
      <c r="F35" s="47">
        <v>0</v>
      </c>
      <c r="G35" s="47">
        <v>73.520125269534859</v>
      </c>
      <c r="H35" s="47"/>
      <c r="I35" s="47"/>
    </row>
    <row r="36" spans="1:14" ht="12" customHeight="1" x14ac:dyDescent="0.2">
      <c r="B36" s="48"/>
      <c r="C36" s="46" t="s">
        <v>54</v>
      </c>
      <c r="D36" s="47">
        <v>21.935483870967744</v>
      </c>
      <c r="E36" s="47">
        <v>1.935483870967742</v>
      </c>
      <c r="F36" s="47">
        <v>0</v>
      </c>
      <c r="G36" s="47">
        <v>76.129032258064512</v>
      </c>
      <c r="H36" s="47"/>
      <c r="I36" s="47"/>
    </row>
    <row r="37" spans="1:14" ht="12" customHeight="1" x14ac:dyDescent="0.2">
      <c r="B37" s="48"/>
      <c r="C37" s="42" t="s">
        <v>72</v>
      </c>
      <c r="D37" s="47">
        <v>18.378378378378379</v>
      </c>
      <c r="E37" s="47">
        <v>3.7837837837837842</v>
      </c>
      <c r="F37" s="47">
        <v>0</v>
      </c>
      <c r="G37" s="47">
        <v>77.837837837837839</v>
      </c>
      <c r="H37" s="47"/>
      <c r="I37" s="47"/>
    </row>
    <row r="38" spans="1:14" ht="12" customHeight="1" x14ac:dyDescent="0.2">
      <c r="B38" s="48"/>
      <c r="C38" s="42" t="s">
        <v>59</v>
      </c>
      <c r="D38" s="47">
        <v>9.9430199430199426</v>
      </c>
      <c r="E38" s="47">
        <v>4.7578347578347575</v>
      </c>
      <c r="F38" s="47">
        <v>3.4757834757834756</v>
      </c>
      <c r="G38" s="47">
        <v>81.823361823361836</v>
      </c>
      <c r="H38" s="47"/>
      <c r="I38" s="47"/>
    </row>
    <row r="39" spans="1:14" ht="12" customHeight="1" x14ac:dyDescent="0.2">
      <c r="A39" s="49"/>
      <c r="B39" s="48"/>
      <c r="C39" s="46" t="s">
        <v>49</v>
      </c>
      <c r="D39" s="47">
        <v>4.1788427819988305</v>
      </c>
      <c r="E39" s="47">
        <v>10.403272939801287</v>
      </c>
      <c r="F39" s="47">
        <v>0.17533606078316774</v>
      </c>
      <c r="G39" s="47">
        <v>85.242548217416712</v>
      </c>
      <c r="H39" s="47"/>
      <c r="I39" s="47"/>
    </row>
    <row r="40" spans="1:14" ht="12" customHeight="1" x14ac:dyDescent="0.2">
      <c r="A40" s="49"/>
      <c r="B40" s="48"/>
      <c r="C40" s="42" t="s">
        <v>55</v>
      </c>
      <c r="D40" s="47">
        <v>3.5714285714285712</v>
      </c>
      <c r="E40" s="47">
        <v>8.9285714285714288</v>
      </c>
      <c r="F40" s="47">
        <v>0</v>
      </c>
      <c r="G40" s="47">
        <v>87.5</v>
      </c>
      <c r="H40" s="47"/>
      <c r="I40" s="47"/>
    </row>
    <row r="41" spans="1:14" ht="12" customHeight="1" x14ac:dyDescent="0.2">
      <c r="A41" s="49"/>
      <c r="B41" s="48"/>
      <c r="C41" s="46"/>
      <c r="D41" s="47"/>
      <c r="E41" s="47"/>
      <c r="F41" s="47"/>
      <c r="G41" s="47"/>
      <c r="H41" s="47"/>
      <c r="I41" s="47"/>
    </row>
    <row r="42" spans="1:14" ht="12" customHeight="1" x14ac:dyDescent="0.2">
      <c r="B42" s="48"/>
      <c r="C42" s="42" t="s">
        <v>58</v>
      </c>
      <c r="D42" s="47">
        <v>57.103652100485533</v>
      </c>
      <c r="E42" s="47">
        <v>7.1036521004855402</v>
      </c>
      <c r="F42" s="47">
        <v>1.7627190204770951</v>
      </c>
      <c r="G42" s="47">
        <v>34.029976778551827</v>
      </c>
      <c r="H42" s="47"/>
      <c r="I42" s="47"/>
    </row>
    <row r="43" spans="1:14" ht="12" customHeight="1" x14ac:dyDescent="0.2">
      <c r="B43" s="48"/>
      <c r="C43" s="42" t="s">
        <v>39</v>
      </c>
      <c r="D43" s="47">
        <v>28.786630036630033</v>
      </c>
      <c r="E43" s="47">
        <v>12.051282051282051</v>
      </c>
      <c r="F43" s="47">
        <v>23.264652014652015</v>
      </c>
      <c r="G43" s="47">
        <v>35.897435897435898</v>
      </c>
      <c r="H43" s="47"/>
      <c r="I43" s="47"/>
    </row>
    <row r="44" spans="1:14" ht="12" customHeight="1" x14ac:dyDescent="0.2">
      <c r="B44" s="48"/>
      <c r="C44" s="46" t="s">
        <v>68</v>
      </c>
      <c r="D44" s="47">
        <v>12.446351931330472</v>
      </c>
      <c r="E44" s="47">
        <v>7.296137339055794</v>
      </c>
      <c r="F44" s="47">
        <v>2.1459227467811157</v>
      </c>
      <c r="G44" s="47">
        <v>78.111587982832617</v>
      </c>
      <c r="H44" s="47"/>
      <c r="I44" s="47"/>
    </row>
    <row r="45" spans="1:14" ht="12" customHeight="1" x14ac:dyDescent="0.2">
      <c r="B45" s="48"/>
      <c r="C45" s="46" t="s">
        <v>52</v>
      </c>
      <c r="D45" s="47">
        <v>7.1428571428571423</v>
      </c>
      <c r="E45" s="47">
        <v>0</v>
      </c>
      <c r="F45" s="47">
        <v>7.1428571428571423</v>
      </c>
      <c r="G45" s="47">
        <v>85.714285714285708</v>
      </c>
      <c r="H45" s="47"/>
      <c r="I45" s="47"/>
    </row>
    <row r="46" spans="1:14" ht="12" customHeight="1" x14ac:dyDescent="0.2">
      <c r="B46" s="48"/>
      <c r="C46" s="42"/>
      <c r="D46" s="47"/>
      <c r="E46" s="47"/>
      <c r="G46" s="48"/>
      <c r="H46" s="48"/>
      <c r="I46" s="48"/>
      <c r="J46" s="48"/>
      <c r="L46" s="7"/>
      <c r="M46" s="7"/>
      <c r="N46" s="7"/>
    </row>
    <row r="47" spans="1:14" ht="12" customHeight="1" x14ac:dyDescent="0.2">
      <c r="B47" s="48"/>
      <c r="C47" s="46" t="s">
        <v>266</v>
      </c>
      <c r="D47" s="47"/>
      <c r="E47" s="47"/>
      <c r="G47" s="48"/>
      <c r="H47" s="48"/>
      <c r="I47" s="48"/>
      <c r="J47" s="48"/>
      <c r="L47" s="65" t="s">
        <v>266</v>
      </c>
      <c r="M47" s="68"/>
      <c r="N47" s="65" t="s">
        <v>266</v>
      </c>
    </row>
    <row r="48" spans="1:14" ht="12" customHeight="1" x14ac:dyDescent="0.2">
      <c r="B48" s="48"/>
      <c r="C48" s="14" t="s">
        <v>96</v>
      </c>
      <c r="D48" s="47"/>
      <c r="E48" s="47"/>
      <c r="G48" s="48"/>
      <c r="H48" s="48"/>
      <c r="I48" s="48"/>
      <c r="J48" s="48"/>
      <c r="L48" s="14" t="s">
        <v>178</v>
      </c>
      <c r="M48" s="7"/>
      <c r="N48" s="14" t="s">
        <v>179</v>
      </c>
    </row>
    <row r="49" spans="1:10" ht="12" customHeight="1" x14ac:dyDescent="0.2">
      <c r="B49" s="48"/>
      <c r="D49" s="48"/>
      <c r="E49" s="48"/>
      <c r="G49" s="48"/>
      <c r="H49" s="48"/>
      <c r="I49" s="48"/>
      <c r="J49" s="48"/>
    </row>
    <row r="50" spans="1:10" ht="24" x14ac:dyDescent="0.2">
      <c r="B50" s="48"/>
      <c r="C50" s="61" t="s">
        <v>153</v>
      </c>
      <c r="D50" s="62" t="s">
        <v>180</v>
      </c>
      <c r="E50" s="62" t="s">
        <v>181</v>
      </c>
      <c r="F50" s="54" t="s">
        <v>182</v>
      </c>
      <c r="G50" s="62" t="s">
        <v>186</v>
      </c>
      <c r="H50" s="48"/>
      <c r="I50" s="48"/>
      <c r="J50" s="48"/>
    </row>
    <row r="51" spans="1:10" ht="12" customHeight="1" x14ac:dyDescent="0.2">
      <c r="B51" s="48"/>
      <c r="C51" s="38"/>
      <c r="D51" s="62"/>
      <c r="E51" s="62"/>
      <c r="F51" s="54"/>
      <c r="G51" s="62"/>
      <c r="H51" s="48"/>
      <c r="I51" s="48"/>
      <c r="J51" s="48"/>
    </row>
    <row r="52" spans="1:10" ht="24" x14ac:dyDescent="0.2">
      <c r="C52" s="38" t="s">
        <v>154</v>
      </c>
      <c r="D52" s="54" t="s">
        <v>183</v>
      </c>
      <c r="E52" s="54" t="s">
        <v>184</v>
      </c>
      <c r="F52" s="54" t="s">
        <v>185</v>
      </c>
      <c r="G52" s="54" t="s">
        <v>187</v>
      </c>
    </row>
    <row r="53" spans="1:10" ht="12" customHeight="1" x14ac:dyDescent="0.2"/>
    <row r="54" spans="1:10" ht="12" customHeight="1" x14ac:dyDescent="0.2">
      <c r="A54" s="10"/>
      <c r="D54" s="44"/>
      <c r="E54" s="44"/>
      <c r="G54" s="52"/>
      <c r="H54" s="52"/>
      <c r="I54" s="52"/>
      <c r="J54" s="52"/>
    </row>
    <row r="55" spans="1:10" ht="12" customHeight="1" x14ac:dyDescent="0.2">
      <c r="A55" s="53" t="s">
        <v>70</v>
      </c>
    </row>
    <row r="56" spans="1:10" ht="12" customHeight="1" x14ac:dyDescent="0.2">
      <c r="A56" s="7" t="s">
        <v>219</v>
      </c>
      <c r="C56" s="38"/>
      <c r="D56" s="44"/>
      <c r="E56" s="44"/>
    </row>
    <row r="57" spans="1:10" ht="12" customHeight="1" x14ac:dyDescent="0.2">
      <c r="C57" s="38"/>
      <c r="D57" s="44"/>
      <c r="E57" s="44"/>
    </row>
    <row r="58" spans="1:10" ht="12" customHeight="1" x14ac:dyDescent="0.2">
      <c r="D58" s="44"/>
      <c r="E58" s="44"/>
    </row>
    <row r="59" spans="1:10" ht="12" customHeight="1" x14ac:dyDescent="0.2"/>
    <row r="60" spans="1:10" ht="11.25" customHeight="1" x14ac:dyDescent="0.2"/>
    <row r="61" spans="1:10" ht="11.25" customHeight="1" x14ac:dyDescent="0.2"/>
    <row r="62" spans="1:10" ht="11.25" customHeight="1" x14ac:dyDescent="0.2"/>
    <row r="63" spans="1:10" ht="11.25" customHeight="1" x14ac:dyDescent="0.2"/>
    <row r="64" spans="1:10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</sheetData>
  <sortState ref="C42:G45">
    <sortCondition ref="G42:G45"/>
  </sortState>
  <pageMargins left="0.19685039370078741" right="0.19685039370078741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1"/>
  <sheetViews>
    <sheetView showGridLines="0" zoomScaleNormal="100" workbookViewId="0"/>
  </sheetViews>
  <sheetFormatPr defaultRowHeight="12" x14ac:dyDescent="0.2"/>
  <cols>
    <col min="1" max="2" width="9.28515625" style="35" customWidth="1"/>
    <col min="3" max="3" width="17.28515625" style="35" customWidth="1"/>
    <col min="4" max="4" width="14.28515625" style="35" customWidth="1"/>
    <col min="5" max="5" width="11.85546875" style="35" customWidth="1"/>
    <col min="6" max="6" width="13.140625" style="35" customWidth="1"/>
    <col min="7" max="7" width="11.7109375" style="35" customWidth="1"/>
    <col min="8" max="9" width="9.140625" style="35" customWidth="1"/>
    <col min="10" max="10" width="12.85546875" style="35" customWidth="1"/>
    <col min="11" max="11" width="9.140625" style="35"/>
    <col min="12" max="12" width="30.5703125" style="35" customWidth="1"/>
    <col min="13" max="16384" width="9.140625" style="35"/>
  </cols>
  <sheetData>
    <row r="1" spans="1:41" x14ac:dyDescent="0.2">
      <c r="G1" s="36"/>
      <c r="H1" s="36"/>
      <c r="I1" s="36"/>
      <c r="J1" s="36"/>
    </row>
    <row r="2" spans="1:41" s="38" customFormat="1" x14ac:dyDescent="0.2">
      <c r="A2" s="37"/>
      <c r="G2" s="36"/>
      <c r="H2" s="36"/>
      <c r="I2" s="36"/>
      <c r="J2" s="36"/>
    </row>
    <row r="3" spans="1:41" s="38" customFormat="1" x14ac:dyDescent="0.2">
      <c r="C3" s="2" t="s">
        <v>12</v>
      </c>
      <c r="F3" s="39"/>
      <c r="G3" s="39"/>
      <c r="H3" s="39"/>
      <c r="I3" s="39"/>
      <c r="J3" s="39"/>
      <c r="L3" s="56" t="s">
        <v>100</v>
      </c>
      <c r="M3" s="7"/>
      <c r="N3" s="57" t="s">
        <v>101</v>
      </c>
    </row>
    <row r="4" spans="1:41" s="38" customFormat="1" x14ac:dyDescent="0.2">
      <c r="C4" s="2" t="s">
        <v>13</v>
      </c>
      <c r="G4" s="36"/>
      <c r="H4" s="36"/>
      <c r="I4" s="36"/>
      <c r="J4" s="36"/>
      <c r="L4" s="2" t="s">
        <v>102</v>
      </c>
      <c r="M4" s="7"/>
      <c r="N4" s="2" t="s">
        <v>103</v>
      </c>
    </row>
    <row r="5" spans="1:41" s="38" customFormat="1" x14ac:dyDescent="0.2">
      <c r="L5" s="7"/>
      <c r="M5" s="7"/>
      <c r="N5" s="7"/>
    </row>
    <row r="6" spans="1:41" s="38" customFormat="1" ht="15" x14ac:dyDescent="0.2">
      <c r="A6" s="40"/>
      <c r="B6" s="40"/>
      <c r="C6" s="41" t="s">
        <v>260</v>
      </c>
      <c r="D6" s="40"/>
      <c r="E6" s="40"/>
      <c r="F6" s="40"/>
      <c r="G6" s="40"/>
      <c r="H6" s="40"/>
      <c r="I6" s="40"/>
      <c r="J6" s="40"/>
      <c r="K6" s="40"/>
      <c r="L6" s="4" t="s">
        <v>261</v>
      </c>
      <c r="M6" s="4"/>
      <c r="N6" s="4" t="s">
        <v>262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1:41" s="38" customFormat="1" x14ac:dyDescent="0.2">
      <c r="C7" s="46" t="s">
        <v>26</v>
      </c>
      <c r="D7" s="42"/>
      <c r="E7" s="42"/>
      <c r="F7" s="42"/>
      <c r="G7" s="42"/>
      <c r="H7" s="42"/>
      <c r="I7" s="42"/>
      <c r="J7" s="42"/>
      <c r="K7" s="42"/>
      <c r="L7" s="19" t="s">
        <v>159</v>
      </c>
      <c r="M7" s="19"/>
      <c r="N7" s="19" t="s">
        <v>160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</row>
    <row r="8" spans="1:41" s="38" customFormat="1" x14ac:dyDescent="0.2">
      <c r="L8" s="7"/>
      <c r="M8" s="7"/>
      <c r="N8" s="7"/>
    </row>
    <row r="9" spans="1:41" s="38" customFormat="1" x14ac:dyDescent="0.2">
      <c r="D9" s="7"/>
      <c r="G9" s="43"/>
      <c r="H9" s="43"/>
      <c r="I9" s="43"/>
      <c r="J9" s="43"/>
      <c r="L9" s="7"/>
      <c r="M9" s="7"/>
      <c r="N9" s="7"/>
    </row>
    <row r="10" spans="1:41" ht="24" x14ac:dyDescent="0.2">
      <c r="D10" s="54" t="s">
        <v>32</v>
      </c>
      <c r="E10" s="54" t="s">
        <v>33</v>
      </c>
      <c r="F10" s="54" t="s">
        <v>73</v>
      </c>
      <c r="G10" s="55" t="s">
        <v>31</v>
      </c>
      <c r="H10" s="55"/>
      <c r="I10" s="54"/>
    </row>
    <row r="11" spans="1:41" ht="12" customHeight="1" x14ac:dyDescent="0.2">
      <c r="C11" s="46" t="s">
        <v>268</v>
      </c>
      <c r="D11" s="47">
        <v>11.373706750339213</v>
      </c>
      <c r="E11" s="47">
        <v>2.7545157734056991</v>
      </c>
      <c r="F11" s="47">
        <v>2.3442800203527816</v>
      </c>
      <c r="G11" s="47">
        <v>83.527497455902306</v>
      </c>
      <c r="H11" s="47"/>
      <c r="I11" s="47"/>
    </row>
    <row r="12" spans="1:41" ht="12" customHeight="1" x14ac:dyDescent="0.2">
      <c r="C12" s="46"/>
      <c r="D12" s="47"/>
      <c r="E12" s="47"/>
      <c r="F12" s="47"/>
      <c r="G12" s="47"/>
      <c r="H12" s="47"/>
      <c r="I12" s="47"/>
    </row>
    <row r="13" spans="1:41" ht="12" customHeight="1" x14ac:dyDescent="0.2">
      <c r="B13" s="48"/>
      <c r="C13" s="46" t="s">
        <v>38</v>
      </c>
      <c r="D13" s="47">
        <v>75.691318327974273</v>
      </c>
      <c r="E13" s="47">
        <v>14.292604501607716</v>
      </c>
      <c r="F13" s="47">
        <v>0</v>
      </c>
      <c r="G13" s="47">
        <v>10.016077170418008</v>
      </c>
      <c r="H13" s="47"/>
      <c r="I13" s="47"/>
    </row>
    <row r="14" spans="1:41" ht="12" customHeight="1" x14ac:dyDescent="0.2">
      <c r="B14" s="48"/>
      <c r="C14" s="46" t="s">
        <v>51</v>
      </c>
      <c r="D14" s="47">
        <v>0</v>
      </c>
      <c r="E14" s="47">
        <v>54.54545454545454</v>
      </c>
      <c r="F14" s="47">
        <v>27.27272727272727</v>
      </c>
      <c r="G14" s="47">
        <v>18.181818181818183</v>
      </c>
      <c r="H14" s="47"/>
      <c r="I14" s="47"/>
    </row>
    <row r="15" spans="1:41" ht="12" customHeight="1" x14ac:dyDescent="0.2">
      <c r="B15" s="48"/>
      <c r="C15" s="42" t="s">
        <v>47</v>
      </c>
      <c r="D15" s="47">
        <v>30</v>
      </c>
      <c r="E15" s="47">
        <v>27.647058823529413</v>
      </c>
      <c r="F15" s="47">
        <v>9.4117647058823533</v>
      </c>
      <c r="G15" s="47">
        <v>32.941176470588232</v>
      </c>
      <c r="H15" s="47"/>
      <c r="I15" s="47"/>
    </row>
    <row r="16" spans="1:41" ht="12" customHeight="1" x14ac:dyDescent="0.2">
      <c r="B16" s="48"/>
      <c r="C16" s="42" t="s">
        <v>57</v>
      </c>
      <c r="D16" s="47">
        <v>23.551057957681692</v>
      </c>
      <c r="E16" s="47">
        <v>23.551057957681692</v>
      </c>
      <c r="F16" s="47">
        <v>7.727690892364306</v>
      </c>
      <c r="G16" s="47">
        <v>45.170193192272308</v>
      </c>
      <c r="H16" s="47"/>
      <c r="I16" s="47"/>
    </row>
    <row r="17" spans="2:9" ht="12" customHeight="1" x14ac:dyDescent="0.2">
      <c r="B17" s="48"/>
      <c r="C17" s="42" t="s">
        <v>35</v>
      </c>
      <c r="D17" s="47">
        <v>34.144427001569859</v>
      </c>
      <c r="E17" s="47">
        <v>16.679748822605966</v>
      </c>
      <c r="F17" s="47">
        <v>2.2566718995290422</v>
      </c>
      <c r="G17" s="47">
        <v>46.919152276295137</v>
      </c>
      <c r="H17" s="47"/>
      <c r="I17" s="47"/>
    </row>
    <row r="18" spans="2:9" ht="12" customHeight="1" x14ac:dyDescent="0.2">
      <c r="B18" s="48"/>
      <c r="C18" s="46" t="s">
        <v>50</v>
      </c>
      <c r="D18" s="47">
        <v>34.404536862003781</v>
      </c>
      <c r="E18" s="47">
        <v>7.9395085066162565</v>
      </c>
      <c r="F18" s="47">
        <v>0</v>
      </c>
      <c r="G18" s="47">
        <v>57.655954631379956</v>
      </c>
      <c r="H18" s="47"/>
      <c r="I18" s="47"/>
    </row>
    <row r="19" spans="2:9" ht="12" customHeight="1" x14ac:dyDescent="0.2">
      <c r="B19" s="48"/>
      <c r="C19" s="42" t="s">
        <v>61</v>
      </c>
      <c r="D19" s="47">
        <v>9.0090090090090094</v>
      </c>
      <c r="E19" s="47">
        <v>33.333333333333329</v>
      </c>
      <c r="F19" s="47">
        <v>0</v>
      </c>
      <c r="G19" s="47">
        <v>57.657657657657658</v>
      </c>
      <c r="H19" s="47"/>
      <c r="I19" s="47"/>
    </row>
    <row r="20" spans="2:9" ht="12" customHeight="1" x14ac:dyDescent="0.2">
      <c r="B20" s="48"/>
      <c r="C20" s="42" t="s">
        <v>249</v>
      </c>
      <c r="D20" s="47">
        <v>20.749686323713927</v>
      </c>
      <c r="E20" s="47">
        <v>0.66656210790464243</v>
      </c>
      <c r="F20" s="47">
        <v>10.069008782936011</v>
      </c>
      <c r="G20" s="47">
        <v>68.514742785445421</v>
      </c>
      <c r="H20" s="47"/>
      <c r="I20" s="47"/>
    </row>
    <row r="21" spans="2:9" ht="12" customHeight="1" x14ac:dyDescent="0.2">
      <c r="B21" s="48"/>
      <c r="C21" s="46" t="s">
        <v>45</v>
      </c>
      <c r="D21" s="47">
        <v>17.677031617454926</v>
      </c>
      <c r="E21" s="47">
        <v>4.6119675986412334</v>
      </c>
      <c r="F21" s="47">
        <v>1.8160438986151033</v>
      </c>
      <c r="G21" s="47">
        <v>75.894956885288735</v>
      </c>
      <c r="H21" s="47"/>
      <c r="I21" s="47"/>
    </row>
    <row r="22" spans="2:9" ht="12" customHeight="1" x14ac:dyDescent="0.2">
      <c r="B22" s="48"/>
      <c r="C22" s="42" t="s">
        <v>43</v>
      </c>
      <c r="D22" s="47">
        <v>15.828957239309826</v>
      </c>
      <c r="E22" s="47">
        <v>5.4013503375843959</v>
      </c>
      <c r="F22" s="47">
        <v>0</v>
      </c>
      <c r="G22" s="47">
        <v>78.769692423105781</v>
      </c>
      <c r="H22" s="47"/>
      <c r="I22" s="47"/>
    </row>
    <row r="23" spans="2:9" ht="12" customHeight="1" x14ac:dyDescent="0.2">
      <c r="B23" s="48"/>
      <c r="C23" s="42" t="s">
        <v>56</v>
      </c>
      <c r="D23" s="47">
        <v>7.795698924731183</v>
      </c>
      <c r="E23" s="47">
        <v>11.29032258064516</v>
      </c>
      <c r="F23" s="47">
        <v>0</v>
      </c>
      <c r="G23" s="47">
        <v>80.913978494623649</v>
      </c>
      <c r="H23" s="47"/>
      <c r="I23" s="47"/>
    </row>
    <row r="24" spans="2:9" ht="12" customHeight="1" x14ac:dyDescent="0.2">
      <c r="B24" s="48"/>
      <c r="C24" s="42" t="s">
        <v>62</v>
      </c>
      <c r="D24" s="47">
        <v>6.039952996474736</v>
      </c>
      <c r="E24" s="47">
        <v>2.6321974148061105</v>
      </c>
      <c r="F24" s="47">
        <v>9.0011750881316104</v>
      </c>
      <c r="G24" s="47">
        <v>82.326674500587544</v>
      </c>
      <c r="H24" s="47"/>
      <c r="I24" s="47"/>
    </row>
    <row r="25" spans="2:9" ht="12" customHeight="1" x14ac:dyDescent="0.2">
      <c r="B25" s="48"/>
      <c r="C25" s="46" t="s">
        <v>48</v>
      </c>
      <c r="D25" s="47">
        <v>11.082190988489792</v>
      </c>
      <c r="E25" s="47">
        <v>4.4941870553531142</v>
      </c>
      <c r="F25" s="47">
        <v>0</v>
      </c>
      <c r="G25" s="47">
        <v>84.423621956157092</v>
      </c>
      <c r="H25" s="47"/>
      <c r="I25" s="47"/>
    </row>
    <row r="26" spans="2:9" ht="12" customHeight="1" x14ac:dyDescent="0.2">
      <c r="B26" s="48"/>
      <c r="C26" s="46" t="s">
        <v>63</v>
      </c>
      <c r="D26" s="69">
        <v>8.3333333333333321</v>
      </c>
      <c r="E26" s="47">
        <v>5.5555555555555554</v>
      </c>
      <c r="F26" s="47">
        <v>0</v>
      </c>
      <c r="G26" s="47">
        <v>86.111111111111114</v>
      </c>
      <c r="H26" s="47"/>
      <c r="I26" s="47"/>
    </row>
    <row r="27" spans="2:9" ht="12" customHeight="1" x14ac:dyDescent="0.2">
      <c r="B27" s="48"/>
      <c r="C27" s="42" t="s">
        <v>40</v>
      </c>
      <c r="D27" s="47">
        <v>13.554216867469879</v>
      </c>
      <c r="E27" s="47">
        <v>0</v>
      </c>
      <c r="F27" s="47">
        <v>0</v>
      </c>
      <c r="G27" s="47">
        <v>86.445783132530124</v>
      </c>
      <c r="H27" s="47"/>
      <c r="I27" s="47"/>
    </row>
    <row r="28" spans="2:9" ht="12" customHeight="1" x14ac:dyDescent="0.2">
      <c r="B28" s="48"/>
      <c r="C28" s="42" t="s">
        <v>55</v>
      </c>
      <c r="D28" s="47">
        <v>0</v>
      </c>
      <c r="E28" s="47">
        <v>11.267605633802818</v>
      </c>
      <c r="F28" s="47">
        <v>0</v>
      </c>
      <c r="G28" s="47">
        <v>88.732394366197184</v>
      </c>
      <c r="H28" s="47"/>
      <c r="I28" s="47"/>
    </row>
    <row r="29" spans="2:9" ht="12" customHeight="1" x14ac:dyDescent="0.2">
      <c r="B29" s="48"/>
      <c r="C29" s="46" t="s">
        <v>49</v>
      </c>
      <c r="D29" s="47">
        <v>5.439330543933055</v>
      </c>
      <c r="E29" s="47">
        <v>3.3472803347280333</v>
      </c>
      <c r="F29" s="47">
        <v>0</v>
      </c>
      <c r="G29" s="47">
        <v>91.213389121338921</v>
      </c>
      <c r="H29" s="47"/>
      <c r="I29" s="47"/>
    </row>
    <row r="30" spans="2:9" ht="12" customHeight="1" x14ac:dyDescent="0.2">
      <c r="B30" s="48"/>
      <c r="C30" s="46" t="s">
        <v>30</v>
      </c>
      <c r="D30" s="47">
        <v>0</v>
      </c>
      <c r="E30" s="47">
        <v>0</v>
      </c>
      <c r="F30" s="47">
        <v>8</v>
      </c>
      <c r="G30" s="47">
        <v>92</v>
      </c>
      <c r="H30" s="47"/>
      <c r="I30" s="47"/>
    </row>
    <row r="31" spans="2:9" ht="12" customHeight="1" x14ac:dyDescent="0.2">
      <c r="B31" s="48"/>
      <c r="C31" s="46" t="s">
        <v>42</v>
      </c>
      <c r="D31" s="47">
        <v>5.5071290040706717</v>
      </c>
      <c r="E31" s="47">
        <v>0.55731975021845237</v>
      </c>
      <c r="F31" s="47">
        <v>1.7199121928347647</v>
      </c>
      <c r="G31" s="47">
        <v>92.215639052876114</v>
      </c>
      <c r="H31" s="47"/>
      <c r="I31" s="47"/>
    </row>
    <row r="32" spans="2:9" ht="12" customHeight="1" x14ac:dyDescent="0.2">
      <c r="B32" s="48"/>
      <c r="C32" s="46" t="s">
        <v>37</v>
      </c>
      <c r="D32" s="69">
        <v>5.140551795939615</v>
      </c>
      <c r="E32" s="47">
        <v>0.36439354502863092</v>
      </c>
      <c r="F32" s="47">
        <v>0</v>
      </c>
      <c r="G32" s="47">
        <v>94.495054659031751</v>
      </c>
      <c r="H32" s="47"/>
      <c r="I32" s="47"/>
    </row>
    <row r="33" spans="1:14" ht="12" customHeight="1" x14ac:dyDescent="0.2">
      <c r="B33" s="48"/>
      <c r="C33" s="46" t="s">
        <v>54</v>
      </c>
      <c r="D33" s="47">
        <v>3.1847133757961785</v>
      </c>
      <c r="E33" s="47">
        <v>2.1231422505307855</v>
      </c>
      <c r="F33" s="47">
        <v>0</v>
      </c>
      <c r="G33" s="47">
        <v>94.692144373673031</v>
      </c>
      <c r="H33" s="47"/>
      <c r="I33" s="47"/>
    </row>
    <row r="34" spans="1:14" ht="12" customHeight="1" x14ac:dyDescent="0.2">
      <c r="B34" s="48"/>
      <c r="C34" s="42" t="s">
        <v>59</v>
      </c>
      <c r="D34" s="47">
        <v>0.63931806073521569</v>
      </c>
      <c r="E34" s="47">
        <v>1.5982951518380393</v>
      </c>
      <c r="F34" s="47">
        <v>0.69259456579648371</v>
      </c>
      <c r="G34" s="47">
        <v>97.069792221630252</v>
      </c>
      <c r="H34" s="47"/>
      <c r="I34" s="47"/>
    </row>
    <row r="35" spans="1:14" ht="12" customHeight="1" x14ac:dyDescent="0.2">
      <c r="B35" s="48"/>
      <c r="C35" s="42" t="s">
        <v>46</v>
      </c>
      <c r="D35" s="47">
        <v>0.69084628670120896</v>
      </c>
      <c r="E35" s="47">
        <v>0.69084628670120896</v>
      </c>
      <c r="F35" s="47">
        <v>0.17271157167530224</v>
      </c>
      <c r="G35" s="47">
        <v>98.445595854922274</v>
      </c>
      <c r="H35" s="47"/>
      <c r="I35" s="47"/>
    </row>
    <row r="36" spans="1:14" ht="12" customHeight="1" x14ac:dyDescent="0.2">
      <c r="B36" s="48"/>
      <c r="C36" s="42" t="s">
        <v>72</v>
      </c>
      <c r="D36" s="47">
        <v>1.1904761904761905</v>
      </c>
      <c r="E36" s="47">
        <v>0</v>
      </c>
      <c r="F36" s="47">
        <v>0</v>
      </c>
      <c r="G36" s="47">
        <v>98.80952380952381</v>
      </c>
      <c r="H36" s="47"/>
      <c r="I36" s="47"/>
    </row>
    <row r="37" spans="1:14" ht="12" customHeight="1" x14ac:dyDescent="0.2">
      <c r="B37" s="48"/>
      <c r="C37" s="42" t="s">
        <v>248</v>
      </c>
      <c r="D37" s="47">
        <v>0.25188916876574308</v>
      </c>
      <c r="E37" s="47">
        <v>0.25188916876574308</v>
      </c>
      <c r="F37" s="47">
        <v>0</v>
      </c>
      <c r="G37" s="47">
        <v>99.496221662468514</v>
      </c>
      <c r="H37" s="47"/>
      <c r="I37" s="47"/>
    </row>
    <row r="38" spans="1:14" ht="12" customHeight="1" x14ac:dyDescent="0.2">
      <c r="B38" s="48"/>
      <c r="C38" s="42" t="s">
        <v>44</v>
      </c>
      <c r="D38" s="47">
        <v>0</v>
      </c>
      <c r="E38" s="47">
        <v>0</v>
      </c>
      <c r="F38" s="47">
        <v>0</v>
      </c>
      <c r="G38" s="47">
        <v>100</v>
      </c>
      <c r="H38" s="47"/>
      <c r="I38" s="47"/>
    </row>
    <row r="39" spans="1:14" ht="12" customHeight="1" x14ac:dyDescent="0.2">
      <c r="A39" s="49"/>
      <c r="B39" s="48"/>
      <c r="C39" s="42" t="s">
        <v>53</v>
      </c>
      <c r="D39" s="47">
        <v>0</v>
      </c>
      <c r="E39" s="47">
        <v>0</v>
      </c>
      <c r="F39" s="47">
        <v>0</v>
      </c>
      <c r="G39" s="47">
        <v>100</v>
      </c>
      <c r="H39" s="47"/>
      <c r="I39" s="47"/>
    </row>
    <row r="40" spans="1:14" ht="12" customHeight="1" x14ac:dyDescent="0.2">
      <c r="A40" s="49"/>
      <c r="B40" s="48"/>
      <c r="C40" s="46" t="s">
        <v>60</v>
      </c>
      <c r="D40" s="47">
        <v>0</v>
      </c>
      <c r="E40" s="47">
        <v>0</v>
      </c>
      <c r="F40" s="47">
        <v>0</v>
      </c>
      <c r="G40" s="47">
        <v>100</v>
      </c>
      <c r="H40" s="47"/>
      <c r="I40" s="47"/>
    </row>
    <row r="41" spans="1:14" ht="12" customHeight="1" x14ac:dyDescent="0.2">
      <c r="A41" s="49"/>
      <c r="B41" s="48"/>
      <c r="C41" s="46"/>
      <c r="D41" s="47"/>
      <c r="E41" s="47"/>
      <c r="F41" s="47"/>
      <c r="G41" s="47"/>
      <c r="H41" s="47"/>
      <c r="I41" s="47"/>
    </row>
    <row r="42" spans="1:14" ht="12" customHeight="1" x14ac:dyDescent="0.2">
      <c r="A42" s="49"/>
      <c r="B42" s="48"/>
      <c r="C42" s="46" t="s">
        <v>68</v>
      </c>
      <c r="D42" s="47">
        <v>17.20430107526882</v>
      </c>
      <c r="E42" s="47">
        <v>4.3010752688172049</v>
      </c>
      <c r="F42" s="47">
        <v>16.129032258064516</v>
      </c>
      <c r="G42" s="47">
        <v>62.365591397849464</v>
      </c>
      <c r="H42" s="47"/>
      <c r="I42" s="47"/>
    </row>
    <row r="43" spans="1:14" ht="12" customHeight="1" x14ac:dyDescent="0.2">
      <c r="B43" s="48"/>
      <c r="C43" s="46" t="s">
        <v>52</v>
      </c>
      <c r="D43" s="47">
        <v>10</v>
      </c>
      <c r="E43" s="47">
        <v>0</v>
      </c>
      <c r="F43" s="47">
        <v>20</v>
      </c>
      <c r="G43" s="47">
        <v>70</v>
      </c>
      <c r="H43" s="47"/>
      <c r="I43" s="47"/>
    </row>
    <row r="44" spans="1:14" ht="12" customHeight="1" x14ac:dyDescent="0.2">
      <c r="B44" s="48"/>
      <c r="C44" s="46" t="s">
        <v>58</v>
      </c>
      <c r="D44" s="47">
        <v>4.1209360115966032</v>
      </c>
      <c r="E44" s="47">
        <v>2.2157796645268171</v>
      </c>
      <c r="F44" s="47">
        <v>12.321391592462207</v>
      </c>
      <c r="G44" s="47">
        <v>81.341892731414362</v>
      </c>
      <c r="H44" s="47"/>
      <c r="I44" s="47"/>
    </row>
    <row r="45" spans="1:14" ht="12" customHeight="1" x14ac:dyDescent="0.2">
      <c r="B45" s="48"/>
      <c r="C45" s="42" t="s">
        <v>39</v>
      </c>
      <c r="D45" s="47">
        <v>3.5311427170181457</v>
      </c>
      <c r="E45" s="47">
        <v>0.39234919077979402</v>
      </c>
      <c r="F45" s="47">
        <v>2.7464443354585582</v>
      </c>
      <c r="G45" s="47">
        <v>93.330063756743499</v>
      </c>
      <c r="H45" s="47"/>
      <c r="I45" s="47"/>
    </row>
    <row r="46" spans="1:14" ht="12" customHeight="1" x14ac:dyDescent="0.2">
      <c r="B46" s="48"/>
      <c r="C46" s="42"/>
      <c r="D46" s="47"/>
      <c r="E46" s="47"/>
      <c r="G46" s="48"/>
      <c r="H46" s="48"/>
      <c r="I46" s="48"/>
      <c r="J46" s="48"/>
      <c r="L46" s="7"/>
      <c r="M46" s="7"/>
      <c r="N46" s="7"/>
    </row>
    <row r="47" spans="1:14" ht="12" customHeight="1" x14ac:dyDescent="0.2">
      <c r="B47" s="48"/>
      <c r="C47" s="46" t="s">
        <v>266</v>
      </c>
      <c r="D47" s="47"/>
      <c r="E47" s="47"/>
      <c r="G47" s="48"/>
      <c r="H47" s="48"/>
      <c r="I47" s="48"/>
      <c r="J47" s="48"/>
      <c r="L47" s="46" t="s">
        <v>267</v>
      </c>
      <c r="M47" s="68"/>
      <c r="N47" s="46" t="s">
        <v>267</v>
      </c>
    </row>
    <row r="48" spans="1:14" ht="12" customHeight="1" x14ac:dyDescent="0.2">
      <c r="B48" s="48"/>
      <c r="C48" s="14" t="s">
        <v>257</v>
      </c>
      <c r="D48" s="47"/>
      <c r="E48" s="47"/>
      <c r="G48" s="48"/>
      <c r="H48" s="48"/>
      <c r="I48" s="48"/>
      <c r="J48" s="48"/>
      <c r="L48" s="14" t="s">
        <v>258</v>
      </c>
      <c r="M48" s="7"/>
      <c r="N48" s="14" t="s">
        <v>259</v>
      </c>
    </row>
    <row r="49" spans="1:10" ht="12" customHeight="1" x14ac:dyDescent="0.2">
      <c r="B49" s="48"/>
      <c r="D49" s="48"/>
      <c r="E49" s="48"/>
      <c r="G49" s="48"/>
      <c r="H49" s="48"/>
      <c r="I49" s="48"/>
      <c r="J49" s="48"/>
    </row>
    <row r="50" spans="1:10" ht="24" x14ac:dyDescent="0.2">
      <c r="B50" s="48"/>
      <c r="C50" s="61" t="s">
        <v>153</v>
      </c>
      <c r="D50" s="62" t="s">
        <v>180</v>
      </c>
      <c r="E50" s="62" t="s">
        <v>181</v>
      </c>
      <c r="F50" s="54" t="s">
        <v>182</v>
      </c>
      <c r="G50" s="62" t="s">
        <v>186</v>
      </c>
      <c r="H50" s="48"/>
      <c r="I50" s="48"/>
      <c r="J50" s="48"/>
    </row>
    <row r="51" spans="1:10" ht="12" customHeight="1" x14ac:dyDescent="0.2">
      <c r="B51" s="48"/>
      <c r="C51" s="38"/>
      <c r="D51" s="62"/>
      <c r="E51" s="62"/>
      <c r="F51" s="54"/>
      <c r="G51" s="62"/>
      <c r="H51" s="48"/>
      <c r="I51" s="48"/>
      <c r="J51" s="48"/>
    </row>
    <row r="52" spans="1:10" ht="24" x14ac:dyDescent="0.2">
      <c r="C52" s="38" t="s">
        <v>154</v>
      </c>
      <c r="D52" s="54" t="s">
        <v>183</v>
      </c>
      <c r="E52" s="54" t="s">
        <v>184</v>
      </c>
      <c r="F52" s="54" t="s">
        <v>185</v>
      </c>
      <c r="G52" s="54" t="s">
        <v>187</v>
      </c>
    </row>
    <row r="53" spans="1:10" ht="12" customHeight="1" x14ac:dyDescent="0.2"/>
    <row r="54" spans="1:10" ht="12" customHeight="1" x14ac:dyDescent="0.2">
      <c r="A54" s="10"/>
      <c r="D54" s="44"/>
      <c r="E54" s="44"/>
      <c r="G54" s="52"/>
      <c r="H54" s="52"/>
      <c r="I54" s="52"/>
      <c r="J54" s="52"/>
    </row>
    <row r="55" spans="1:10" ht="12" customHeight="1" x14ac:dyDescent="0.2">
      <c r="A55" s="53" t="s">
        <v>70</v>
      </c>
    </row>
    <row r="56" spans="1:10" ht="12" customHeight="1" x14ac:dyDescent="0.2">
      <c r="A56" s="10" t="s">
        <v>256</v>
      </c>
      <c r="C56" s="38"/>
      <c r="D56" s="44"/>
      <c r="E56" s="44"/>
    </row>
    <row r="57" spans="1:10" ht="12" customHeight="1" x14ac:dyDescent="0.2">
      <c r="C57" s="38"/>
      <c r="D57" s="44"/>
      <c r="E57" s="44"/>
    </row>
    <row r="58" spans="1:10" ht="12" customHeight="1" x14ac:dyDescent="0.2">
      <c r="D58" s="44"/>
      <c r="E58" s="44"/>
    </row>
    <row r="59" spans="1:10" ht="12" customHeight="1" x14ac:dyDescent="0.2"/>
    <row r="60" spans="1:10" ht="11.25" customHeight="1" x14ac:dyDescent="0.2"/>
    <row r="61" spans="1:10" ht="11.25" customHeight="1" x14ac:dyDescent="0.2"/>
    <row r="62" spans="1:10" ht="11.25" customHeight="1" x14ac:dyDescent="0.2"/>
    <row r="63" spans="1:10" ht="11.25" customHeight="1" x14ac:dyDescent="0.2"/>
    <row r="64" spans="1:10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</sheetData>
  <sortState ref="C42:G45">
    <sortCondition ref="G42:G45"/>
  </sortState>
  <pageMargins left="0.19685039370078741" right="0.19685039370078741" top="0.19685039370078741" bottom="0.19685039370078741" header="0" footer="0"/>
  <pageSetup paperSize="9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Translations</vt:lpstr>
      <vt:lpstr>Figure 1</vt:lpstr>
      <vt:lpstr>Figure 2</vt:lpstr>
      <vt:lpstr>Figure 3</vt:lpstr>
      <vt:lpstr>Table 1</vt:lpstr>
      <vt:lpstr>Figure 4</vt:lpstr>
      <vt:lpstr>Figure 5</vt:lpstr>
      <vt:lpstr>Figure 6</vt:lpstr>
      <vt:lpstr>Figure 7</vt:lpstr>
      <vt:lpstr>Figure 8</vt:lpstr>
      <vt:lpstr>Figure 9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2011-11-18T14:23:25Z</cp:lastPrinted>
  <dcterms:created xsi:type="dcterms:W3CDTF">2011-09-27T09:39:44Z</dcterms:created>
  <dcterms:modified xsi:type="dcterms:W3CDTF">2016-04-19T07:41:11Z</dcterms:modified>
</cp:coreProperties>
</file>